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rv\GÖZETİM-EXCELL\BAĞIMSIZ DENETÇİLER VE RAPORLAR\Bağımsız Denetim Raporları\Aralık 2020 Mali Raporlar\YAYINLAR\Türk Bankası\"/>
    </mc:Choice>
  </mc:AlternateContent>
  <bookViews>
    <workbookView xWindow="0" yWindow="0" windowWidth="28800" windowHeight="11835" activeTab="2"/>
  </bookViews>
  <sheets>
    <sheet name="Aktifler" sheetId="12" r:id="rId1"/>
    <sheet name="Pasifler" sheetId="13" r:id="rId2"/>
    <sheet name="Kar Zarar" sheetId="14" r:id="rId3"/>
  </sheets>
  <calcPr calcId="162913" iterate="1"/>
  <customWorkbookViews>
    <customWorkbookView name="sedef.kaptan - Kişisel Görünüm" guid="{D00846E4-D63A-4FB0-8FCE-C7A9C858EE72}" mergeInterval="0" personalView="1" maximized="1" windowWidth="1020" windowHeight="580" activeSheetId="3" showComments="commIndAndComment"/>
    <customWorkbookView name="heran.guzen - Kişisel Görünüm" guid="{27842106-B396-4EED-90E6-6F5E3C4B78AE}" mergeInterval="0" personalView="1" maximized="1" windowWidth="1020" windowHeight="603" activeSheetId="4" showComments="commIndAndComment"/>
    <customWorkbookView name="pelin.yaylali - Kişisel Görünüm" guid="{F3E08BE8-0FD1-493B-9D8C-45BFA56AB748}" mergeInterval="0" personalView="1" maximized="1" windowWidth="1020" windowHeight="606" activeSheetId="3"/>
    <customWorkbookView name="ece.kiryagdi - Kişisel Görünüm" guid="{B88733EF-1B50-4B48-B75A-D1B636553102}" mergeInterval="0" personalView="1" maximized="1" windowWidth="1020" windowHeight="606" activeSheetId="3"/>
  </customWorkbookViews>
</workbook>
</file>

<file path=xl/calcChain.xml><?xml version="1.0" encoding="utf-8"?>
<calcChain xmlns="http://schemas.openxmlformats.org/spreadsheetml/2006/main">
  <c r="H83" i="14" l="1"/>
  <c r="H85" i="14" s="1"/>
  <c r="H89" i="14" s="1"/>
  <c r="H53" i="14"/>
  <c r="I62" i="13" l="1"/>
  <c r="J9" i="12" l="1"/>
  <c r="J10" i="12"/>
  <c r="J11" i="12"/>
  <c r="J12" i="12"/>
  <c r="J14" i="12"/>
  <c r="J13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8" i="12"/>
  <c r="J29" i="12"/>
  <c r="J30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60" i="12" l="1"/>
  <c r="J27" i="12"/>
  <c r="J31" i="12"/>
  <c r="M70" i="13" l="1"/>
  <c r="M69" i="13"/>
  <c r="M68" i="13"/>
  <c r="M67" i="13"/>
  <c r="M66" i="13"/>
  <c r="M60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6" i="13"/>
  <c r="M15" i="13"/>
  <c r="M14" i="13"/>
  <c r="M13" i="13"/>
  <c r="M12" i="13"/>
  <c r="M11" i="13"/>
  <c r="M10" i="13"/>
  <c r="M9" i="13"/>
  <c r="M58" i="12"/>
  <c r="M57" i="12"/>
  <c r="M56" i="12"/>
  <c r="M54" i="12"/>
  <c r="M53" i="12"/>
  <c r="M51" i="12"/>
  <c r="M50" i="12"/>
  <c r="M48" i="12"/>
  <c r="M47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0" i="12"/>
  <c r="M29" i="12"/>
  <c r="M26" i="12"/>
  <c r="M25" i="12"/>
  <c r="M23" i="12"/>
  <c r="M22" i="12"/>
  <c r="M21" i="12"/>
  <c r="M20" i="12"/>
  <c r="M18" i="12"/>
  <c r="M17" i="12"/>
  <c r="M16" i="12"/>
  <c r="M14" i="12"/>
  <c r="M12" i="12"/>
  <c r="M11" i="12"/>
  <c r="M10" i="12"/>
  <c r="J69" i="13"/>
  <c r="J68" i="13"/>
  <c r="J67" i="13"/>
  <c r="J66" i="13"/>
  <c r="J60" i="13"/>
  <c r="J59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3" i="13"/>
  <c r="J42" i="13"/>
  <c r="J41" i="13"/>
  <c r="J40" i="13"/>
  <c r="J39" i="13"/>
  <c r="J37" i="13"/>
  <c r="J36" i="13"/>
  <c r="J35" i="13"/>
  <c r="J34" i="13"/>
  <c r="J33" i="13"/>
  <c r="J32" i="13"/>
  <c r="J31" i="13"/>
  <c r="J30" i="13"/>
  <c r="J29" i="13"/>
  <c r="J27" i="13"/>
  <c r="J26" i="13"/>
  <c r="J25" i="13"/>
  <c r="J23" i="13"/>
  <c r="J22" i="13"/>
  <c r="J21" i="13"/>
  <c r="J20" i="13"/>
  <c r="J18" i="13"/>
  <c r="J16" i="13"/>
  <c r="J15" i="13"/>
  <c r="J14" i="13"/>
  <c r="J13" i="13"/>
  <c r="J12" i="13"/>
  <c r="J11" i="13"/>
  <c r="M17" i="13" l="1"/>
  <c r="J24" i="13"/>
  <c r="J70" i="13"/>
  <c r="J44" i="13"/>
  <c r="J28" i="13"/>
  <c r="J19" i="13"/>
  <c r="M62" i="13"/>
  <c r="M31" i="12"/>
  <c r="M19" i="12"/>
  <c r="M9" i="12"/>
  <c r="M49" i="12"/>
  <c r="M52" i="12"/>
  <c r="M24" i="12"/>
  <c r="M13" i="12"/>
  <c r="M28" i="12"/>
  <c r="M46" i="12"/>
  <c r="J45" i="13"/>
  <c r="J38" i="13"/>
  <c r="J17" i="13"/>
  <c r="M27" i="12"/>
  <c r="M55" i="12"/>
  <c r="M15" i="12"/>
  <c r="J58" i="13"/>
  <c r="M44" i="13" l="1"/>
  <c r="M60" i="12"/>
  <c r="J10" i="13" l="1"/>
  <c r="J9" i="13" l="1"/>
  <c r="H62" i="13"/>
  <c r="J62" i="13" s="1"/>
</calcChain>
</file>

<file path=xl/sharedStrings.xml><?xml version="1.0" encoding="utf-8"?>
<sst xmlns="http://schemas.openxmlformats.org/spreadsheetml/2006/main" count="382" uniqueCount="233">
  <si>
    <t>CARİ DÖNEM</t>
  </si>
  <si>
    <t>ÖNCEKİ DÖNEM</t>
  </si>
  <si>
    <t>AKTİFLER</t>
  </si>
  <si>
    <t>I -</t>
  </si>
  <si>
    <t>NAKİT DEĞERLER</t>
  </si>
  <si>
    <t>A.</t>
  </si>
  <si>
    <t>Kasa</t>
  </si>
  <si>
    <t>B.</t>
  </si>
  <si>
    <t>Efektif Deposu</t>
  </si>
  <si>
    <t>C.</t>
  </si>
  <si>
    <t>Diğer</t>
  </si>
  <si>
    <t>II -</t>
  </si>
  <si>
    <t>BANKALAR</t>
  </si>
  <si>
    <t>Diğer Bankalar</t>
  </si>
  <si>
    <t xml:space="preserve"> 1) Yurtiçi Bankalar</t>
  </si>
  <si>
    <t>III -</t>
  </si>
  <si>
    <t>IV -</t>
  </si>
  <si>
    <t>V -</t>
  </si>
  <si>
    <t>Devlet İç Borçlanma Senetleri</t>
  </si>
  <si>
    <t>Diğer Borçlanma Senetleri</t>
  </si>
  <si>
    <t>Hisse Senetleri</t>
  </si>
  <si>
    <t>D.</t>
  </si>
  <si>
    <t xml:space="preserve">Diğer Menkul Değerler </t>
  </si>
  <si>
    <t>VI -</t>
  </si>
  <si>
    <t>Kısa Vadeli</t>
  </si>
  <si>
    <t>Orta ve Uzun Vadeli</t>
  </si>
  <si>
    <t>VII -</t>
  </si>
  <si>
    <t xml:space="preserve"> 1) Brüt Alacak Bakiyesi</t>
  </si>
  <si>
    <t xml:space="preserve"> 2) Ayrılan Özel Karşılık ( - )</t>
  </si>
  <si>
    <t>Tahsili Şüpheli Krediler ve Diğer Alacaklar [ Net ]</t>
  </si>
  <si>
    <t>Zarar Niteliğindeki Krediler ve Diğer Alacaklar [ Net ]</t>
  </si>
  <si>
    <t xml:space="preserve"> 2) Ayrılan Karşılık ( - )</t>
  </si>
  <si>
    <t>VIII -</t>
  </si>
  <si>
    <t>FAİZ VE GELİR TAHAKKUK VE REESKONTLARI</t>
  </si>
  <si>
    <t>Kredilerin</t>
  </si>
  <si>
    <t>Menkul Değerlerin</t>
  </si>
  <si>
    <t>IX -</t>
  </si>
  <si>
    <t>Finansal Kiralama Alacakları</t>
  </si>
  <si>
    <t>Kazanılmamış Gelirler ( - )</t>
  </si>
  <si>
    <t>X -</t>
  </si>
  <si>
    <t>XI -</t>
  </si>
  <si>
    <t>XII -</t>
  </si>
  <si>
    <t xml:space="preserve">Mali İştirakler </t>
  </si>
  <si>
    <t xml:space="preserve">Mali Olmayan İştirakler </t>
  </si>
  <si>
    <t>XIII -</t>
  </si>
  <si>
    <t>Mali Ortaklıklar</t>
  </si>
  <si>
    <t>Mali Olmayan Ortaklıklar</t>
  </si>
  <si>
    <t>XIV -</t>
  </si>
  <si>
    <t>Diğer Menkul Kıymetler</t>
  </si>
  <si>
    <t>Defter Değeri</t>
  </si>
  <si>
    <t>Birikmiş Amortismanlar ( - )</t>
  </si>
  <si>
    <t>PASİFLER</t>
  </si>
  <si>
    <t>Tasarruf Mevduatı</t>
  </si>
  <si>
    <t>Resmi Kuruluşlar Mevduatı</t>
  </si>
  <si>
    <t>Ticari Kuruluşlar Mevduatı</t>
  </si>
  <si>
    <t>E.</t>
  </si>
  <si>
    <t>Diğer Kuruluşlar Mevduatı</t>
  </si>
  <si>
    <t>F.</t>
  </si>
  <si>
    <t>Bankalar Mevduatı</t>
  </si>
  <si>
    <t>G.</t>
  </si>
  <si>
    <t>H.</t>
  </si>
  <si>
    <t>Altın Depo Hesapları</t>
  </si>
  <si>
    <t xml:space="preserve">II - </t>
  </si>
  <si>
    <t>Alınan Diğer Krediler</t>
  </si>
  <si>
    <t xml:space="preserve"> 1) Yurtiçi banka ve kuruluşlardan</t>
  </si>
  <si>
    <t xml:space="preserve"> 2) Yurtdışı banka, kuruluş ve fonlardan</t>
  </si>
  <si>
    <t xml:space="preserve"> 3) Sermaye Benzeri Krediler</t>
  </si>
  <si>
    <t xml:space="preserve">IV - </t>
  </si>
  <si>
    <t>Bonolar</t>
  </si>
  <si>
    <t>Varlığa Dayalı Menkul Kıymetler</t>
  </si>
  <si>
    <t>Tahviller</t>
  </si>
  <si>
    <t xml:space="preserve">VI - </t>
  </si>
  <si>
    <t>FAİZ VE GİDER REESKONTLARI</t>
  </si>
  <si>
    <t>Mevduatın</t>
  </si>
  <si>
    <t>Alınan Kredilerin</t>
  </si>
  <si>
    <t xml:space="preserve">VII - </t>
  </si>
  <si>
    <t>Finansal Kiralama Borçları</t>
  </si>
  <si>
    <t>Ertelenmiş Finansal Kiralama Giderleri ( - )</t>
  </si>
  <si>
    <t>ÖDENECEK VERGİ, RESİM, HARÇ VE PRİMLER</t>
  </si>
  <si>
    <t>İTHALAT TRANSFER EMİRLERİ</t>
  </si>
  <si>
    <t>KARŞILIKLAR</t>
  </si>
  <si>
    <t>Kıdem Tazminatı Karşılığı</t>
  </si>
  <si>
    <t>Genel Kredi Karşılıkları</t>
  </si>
  <si>
    <t>Vergi Karşılığı</t>
  </si>
  <si>
    <t>Diğer Karşılıklar</t>
  </si>
  <si>
    <t xml:space="preserve"> 1) Nominal Sermaye</t>
  </si>
  <si>
    <t xml:space="preserve"> 2) Ödenmemiş Sermaye  ( - )</t>
  </si>
  <si>
    <t>Kanuni Yedek Akçeler</t>
  </si>
  <si>
    <t xml:space="preserve"> 2) Emisyon(Hisse Senedi İhraç)Primleri</t>
  </si>
  <si>
    <t xml:space="preserve"> 3) Diğer Kanuni Yedek Akçeler</t>
  </si>
  <si>
    <t>İhtiyari Yedek Akçeler</t>
  </si>
  <si>
    <t>Yeniden Değerleme Fonları</t>
  </si>
  <si>
    <t>Zarar</t>
  </si>
  <si>
    <t xml:space="preserve"> 1) Dönem Zararı</t>
  </si>
  <si>
    <t xml:space="preserve"> 2) Geçmiş Yıl Zararları</t>
  </si>
  <si>
    <t>KÂR</t>
  </si>
  <si>
    <t>Dönem Kârı</t>
  </si>
  <si>
    <t>Geçmiş Yıl Kârları</t>
  </si>
  <si>
    <t>TOPLAM</t>
  </si>
  <si>
    <t>Kredilerden Alınan Faizler</t>
  </si>
  <si>
    <t xml:space="preserve"> 1) TP Kredilerden Alınan Faizler</t>
  </si>
  <si>
    <t xml:space="preserve">    a - Kısa Vadeli Kredilerden</t>
  </si>
  <si>
    <t xml:space="preserve">    b - Orta ve Uzun Vadeli Kredilerden</t>
  </si>
  <si>
    <t xml:space="preserve"> 2) YP Kredilerden Alınan Faizler</t>
  </si>
  <si>
    <t xml:space="preserve"> 3) Takipteki Alacaklardan Alınan Faizler</t>
  </si>
  <si>
    <t>Mevduat Munzam Karşılıklarından Alınan Faizler</t>
  </si>
  <si>
    <t>Bankalardan Alınan Faizler</t>
  </si>
  <si>
    <t xml:space="preserve"> 2) Yurtiçi Bankalardan</t>
  </si>
  <si>
    <t xml:space="preserve"> 3) Yurtdışı Bankalardan</t>
  </si>
  <si>
    <t>Menkul Değerler Cüzdanından Alınan Faizler</t>
  </si>
  <si>
    <t>Mevduata Verilen Faizler</t>
  </si>
  <si>
    <t xml:space="preserve"> 1) Tasarruf Mevduatına</t>
  </si>
  <si>
    <t xml:space="preserve">Kullanılan Kredilere Verilen Faizler </t>
  </si>
  <si>
    <t xml:space="preserve"> 2) Yurtiçi Bankalara</t>
  </si>
  <si>
    <t xml:space="preserve"> 3) Yurtdışı Bankalara</t>
  </si>
  <si>
    <t xml:space="preserve"> 4) Diğer Kuruluşlara</t>
  </si>
  <si>
    <t>Çıkarılan Menkul Kıymetlere Verilen Faizler</t>
  </si>
  <si>
    <t>NET FAİZ GELİRİ  [ I - II ]</t>
  </si>
  <si>
    <t>Alınan Ücret ve Komisyonlar</t>
  </si>
  <si>
    <t xml:space="preserve"> 1) Nakdi Kredilerden</t>
  </si>
  <si>
    <t xml:space="preserve"> 2) Gayri Nakdi Kredilerden</t>
  </si>
  <si>
    <t xml:space="preserve"> 3) Diğer</t>
  </si>
  <si>
    <t>Sermaye Piyasası İşlem Kârları</t>
  </si>
  <si>
    <t>Kambiyo Kârları</t>
  </si>
  <si>
    <t>İştirakler ve Bağlı Ortaklıklardan Alınan Kâr Payları(Temettü)</t>
  </si>
  <si>
    <t>Olağanüstü Gelirler</t>
  </si>
  <si>
    <t>Verilen Ücret ve Komisyonlar</t>
  </si>
  <si>
    <t xml:space="preserve"> 1) Nakdi Kredilere Verilen</t>
  </si>
  <si>
    <t xml:space="preserve"> 2) Gayri Nakdi Kredilere Verilen</t>
  </si>
  <si>
    <t>Sermaye Piyasası İşlem Zararları</t>
  </si>
  <si>
    <t>Kambiyo Zararları</t>
  </si>
  <si>
    <t>Personel Giderleri</t>
  </si>
  <si>
    <t>Kıdem Tazminatı Provizyonu</t>
  </si>
  <si>
    <t>Kira Giderleri</t>
  </si>
  <si>
    <t>Amortisman Giderleri</t>
  </si>
  <si>
    <t>Vergi ve Harçlar</t>
  </si>
  <si>
    <t>I.</t>
  </si>
  <si>
    <t>Olağanüstü Giderler</t>
  </si>
  <si>
    <t>J.</t>
  </si>
  <si>
    <t>K.</t>
  </si>
  <si>
    <t>L.</t>
  </si>
  <si>
    <t>NET FAİZ DIŞI GELİRLER [ IV - V ]</t>
  </si>
  <si>
    <t>VERGİ ÖNCESİ KÂR / ZARAR [ III + VI ]</t>
  </si>
  <si>
    <t>VERGİ PROVİZYONU</t>
  </si>
  <si>
    <t>NET KÂR / ZARAR [ VII - VIII ]</t>
  </si>
  <si>
    <t>FİNANSAL KİRALAMA ALACAKLARI [ Net ] *</t>
  </si>
  <si>
    <t>MEVDUAT YASAL KARŞILIKLARI</t>
  </si>
  <si>
    <t>K.K.T.C.Merkez Bankası Kredileri</t>
  </si>
  <si>
    <t xml:space="preserve"> 1) Kanuni Yedek Akçeler</t>
  </si>
  <si>
    <t xml:space="preserve"> 1) K.K.T.C.Merkez Bankasından</t>
  </si>
  <si>
    <t xml:space="preserve"> 2) Resmi Kuruluşlar Mevduatına</t>
  </si>
  <si>
    <t xml:space="preserve"> 3) Ticari Kuruluşlar Mevduatına</t>
  </si>
  <si>
    <t xml:space="preserve"> 4) Diğer Kuruluşlar Mevduatına</t>
  </si>
  <si>
    <t xml:space="preserve"> 5) Bankalar Mevduatına</t>
  </si>
  <si>
    <t xml:space="preserve"> 1) K.K.T.C.Merkez Bankasına</t>
  </si>
  <si>
    <t>TP</t>
  </si>
  <si>
    <t>YP</t>
  </si>
  <si>
    <t>Tahsil İmkanı Sınırlı Krediler ve Diğer Alacaklar [ Net ]</t>
  </si>
  <si>
    <t xml:space="preserve">Ödenmiş Sermaye  </t>
  </si>
  <si>
    <t xml:space="preserve">EMANET VE REHİNLİ KIYMETLER </t>
  </si>
  <si>
    <t>( * ) Yasa ile yetkilendirilen bankalar tarafından kullanılır.</t>
  </si>
  <si>
    <t xml:space="preserve">B. </t>
  </si>
  <si>
    <t>Döviz Mevduata Verilen Faizler</t>
  </si>
  <si>
    <t xml:space="preserve"> 6) Altın Depo Hesaplarına</t>
  </si>
  <si>
    <t>Dipnot</t>
  </si>
  <si>
    <t xml:space="preserve">MEVDUAT </t>
  </si>
  <si>
    <t>(11)</t>
  </si>
  <si>
    <t>(12)</t>
  </si>
  <si>
    <t>(13)</t>
  </si>
  <si>
    <t xml:space="preserve">ALINAN KREDİLER </t>
  </si>
  <si>
    <t>(15)</t>
  </si>
  <si>
    <t xml:space="preserve">ÇIKARILAN MENKUL KIYMETLER [ Net ]  </t>
  </si>
  <si>
    <t>(14)</t>
  </si>
  <si>
    <t xml:space="preserve">FONLAR </t>
  </si>
  <si>
    <t>(16)</t>
  </si>
  <si>
    <t xml:space="preserve">MUHTELİF BORÇLAR </t>
  </si>
  <si>
    <t>(17)</t>
  </si>
  <si>
    <t xml:space="preserve">DİĞER PASİFLER  </t>
  </si>
  <si>
    <t>(18)</t>
  </si>
  <si>
    <t xml:space="preserve">ÖZKAYNAKLAR </t>
  </si>
  <si>
    <t>(19)</t>
  </si>
  <si>
    <t xml:space="preserve">Değerleme Farkları </t>
  </si>
  <si>
    <t xml:space="preserve">TOPLAM PASİFLER  </t>
  </si>
  <si>
    <t>(1)</t>
  </si>
  <si>
    <t xml:space="preserve">BİLANÇO DIŞI YÜKÜMLÜLÜKLER </t>
  </si>
  <si>
    <t>(2)</t>
  </si>
  <si>
    <t xml:space="preserve">GARANTİ VE KEFALETLER </t>
  </si>
  <si>
    <t>(3)</t>
  </si>
  <si>
    <t xml:space="preserve">TAAHHÜTLER </t>
  </si>
  <si>
    <t>(4)</t>
  </si>
  <si>
    <t xml:space="preserve">DÖVİZ VE FAİZ HADDİ İLE İLGİLİ İŞLEMLER </t>
  </si>
  <si>
    <t xml:space="preserve">K.K.T.C.Merkez Bankası  </t>
  </si>
  <si>
    <t xml:space="preserve"> 2) Yurtdışı Bankalar  </t>
  </si>
  <si>
    <t xml:space="preserve">MENKUL DEĞERLER CÜZDANI [ Net ]  </t>
  </si>
  <si>
    <t xml:space="preserve">KREDİLER  </t>
  </si>
  <si>
    <t>(5)</t>
  </si>
  <si>
    <t xml:space="preserve">TAKİPTEKİ ALACAKLAR [ Net ] </t>
  </si>
  <si>
    <t>(6)</t>
  </si>
  <si>
    <t xml:space="preserve">MUHTELİF ALACAKLAR </t>
  </si>
  <si>
    <t>(7)</t>
  </si>
  <si>
    <t xml:space="preserve">İŞTİRAKLER [ Net ]  </t>
  </si>
  <si>
    <t xml:space="preserve">BAĞLI ORTAKLIKLAR [ Net ] </t>
  </si>
  <si>
    <t>(8)</t>
  </si>
  <si>
    <t xml:space="preserve">BAĞLI MENKUL KIYMETLER [ Net ]  </t>
  </si>
  <si>
    <t>(9)</t>
  </si>
  <si>
    <t xml:space="preserve">SABİT KIYMETLER [ Net ]  </t>
  </si>
  <si>
    <t>(10)</t>
  </si>
  <si>
    <t xml:space="preserve">DİĞER AKTİFLER </t>
  </si>
  <si>
    <t xml:space="preserve">TOPLAM AKTİFLER </t>
  </si>
  <si>
    <t xml:space="preserve">FAİZ GELİRLERİ  </t>
  </si>
  <si>
    <t xml:space="preserve">Diğer Faiz Gelirleri </t>
  </si>
  <si>
    <t xml:space="preserve">FAİZ GİDERLERİ  </t>
  </si>
  <si>
    <t xml:space="preserve">Diğer Faiz Giderleri </t>
  </si>
  <si>
    <t xml:space="preserve">Diğer Faiz Dışı Gelirler </t>
  </si>
  <si>
    <t>Takipteki Alacaklar Provizyonu</t>
  </si>
  <si>
    <t xml:space="preserve">Diğer Provizyonlar </t>
  </si>
  <si>
    <t xml:space="preserve">Diğer Faiz Dışı Giderler </t>
  </si>
  <si>
    <t xml:space="preserve"> 3) Ters Repo İşlemlerinden Alacaklar</t>
  </si>
  <si>
    <t>REPO İŞLEMLERİNDEN SAĞLANAN FONLAR</t>
  </si>
  <si>
    <t xml:space="preserve">FİNANSAL KİRALAMA BORÇLARI [ Net ] </t>
  </si>
  <si>
    <t xml:space="preserve"> 1) Kalkınma Bankası Tahvillerinden</t>
  </si>
  <si>
    <t xml:space="preserve"> 2) Diğer Menkul Kıymetlerden</t>
  </si>
  <si>
    <t xml:space="preserve"> 4) Ters Repo İşlemlerinden Alınan Faizler</t>
  </si>
  <si>
    <t>Repo İşlemlerine Verilen Faizler</t>
  </si>
  <si>
    <t xml:space="preserve">FAİZ DIŞI GELİRLER </t>
  </si>
  <si>
    <t xml:space="preserve">FAİZ DIŞI GİDERLER </t>
  </si>
  <si>
    <t>KARŞILAŞTIRMALI BİLANÇOSU</t>
  </si>
  <si>
    <t>KARŞILAŞTIRMALI KÂR VE ZARAR CETVELİ</t>
  </si>
  <si>
    <t>(TL)</t>
  </si>
  <si>
    <t>TÜRK BANKASI LİMİTED</t>
  </si>
  <si>
    <t xml:space="preserve"> </t>
  </si>
  <si>
    <t>(31/12/2019)</t>
  </si>
  <si>
    <t>(31/12/2020)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</si>
</sst>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0_ ;\-0\ "/>
  </numFmts>
  <fonts count="12" x14ac:knownFonts="1">
    <font>
      <sz val="10"/>
      <name val="MS Sans Serif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b/>
      <sz val="12"/>
      <name val="Times New Roman Tur"/>
      <charset val="162"/>
    </font>
    <font>
      <sz val="12"/>
      <name val="Times New Roman Tur"/>
      <charset val="162"/>
    </font>
    <font>
      <sz val="12"/>
      <name val="MS Sans Serif"/>
      <family val="2"/>
      <charset val="162"/>
    </font>
    <font>
      <b/>
      <sz val="12"/>
      <name val="MS Sans Serif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MS Sans Serif"/>
      <family val="2"/>
      <charset val="162"/>
    </font>
    <font>
      <sz val="10"/>
      <name val="MS Sans Serif"/>
      <family val="2"/>
    </font>
    <font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10"/>
      </right>
      <top/>
      <bottom style="medium">
        <color indexed="10"/>
      </bottom>
      <diagonal/>
    </border>
    <border>
      <left/>
      <right style="double">
        <color indexed="10"/>
      </right>
      <top/>
      <bottom style="dotted">
        <color indexed="12"/>
      </bottom>
      <diagonal/>
    </border>
    <border>
      <left/>
      <right style="double">
        <color indexed="10"/>
      </right>
      <top/>
      <bottom style="dashed">
        <color indexed="64"/>
      </bottom>
      <diagonal/>
    </border>
    <border>
      <left/>
      <right style="double">
        <color indexed="10"/>
      </right>
      <top/>
      <bottom style="hair">
        <color indexed="64"/>
      </bottom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 style="double">
        <color indexed="10"/>
      </right>
      <top/>
      <bottom/>
      <diagonal/>
    </border>
    <border>
      <left/>
      <right style="double">
        <color indexed="10"/>
      </right>
      <top style="medium">
        <color indexed="10"/>
      </top>
      <bottom/>
      <diagonal/>
    </border>
    <border>
      <left style="double">
        <color indexed="10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 style="double">
        <color indexed="12"/>
      </left>
      <right style="medium">
        <color indexed="12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tted">
        <color indexed="12"/>
      </bottom>
      <diagonal/>
    </border>
    <border>
      <left/>
      <right/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/>
      <right/>
      <top style="dott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 style="dotted">
        <color indexed="12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ash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/>
      <diagonal/>
    </border>
    <border>
      <left style="medium">
        <color indexed="12"/>
      </left>
      <right style="double">
        <color indexed="12"/>
      </right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double">
        <color indexed="12"/>
      </bottom>
      <diagonal/>
    </border>
    <border>
      <left style="double">
        <color indexed="12"/>
      </left>
      <right style="medium">
        <color indexed="12"/>
      </right>
      <top style="dashed">
        <color indexed="12"/>
      </top>
      <bottom style="medium">
        <color indexed="10"/>
      </bottom>
      <diagonal/>
    </border>
    <border>
      <left/>
      <right/>
      <top style="dash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64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double">
        <color indexed="64"/>
      </left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double">
        <color indexed="12"/>
      </left>
      <right style="medium">
        <color indexed="12"/>
      </right>
      <top style="double">
        <color indexed="12"/>
      </top>
      <bottom/>
      <diagonal/>
    </border>
    <border>
      <left style="medium">
        <color indexed="12"/>
      </left>
      <right style="double">
        <color indexed="12"/>
      </right>
      <top style="double">
        <color indexed="12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48"/>
      </left>
      <right style="medium">
        <color indexed="48"/>
      </right>
      <top style="double">
        <color indexed="12"/>
      </top>
      <bottom/>
      <diagonal/>
    </border>
    <border>
      <left style="medium">
        <color indexed="48"/>
      </left>
      <right style="medium">
        <color indexed="48"/>
      </right>
      <top/>
      <bottom style="medium">
        <color indexed="10"/>
      </bottom>
      <diagonal/>
    </border>
    <border>
      <left style="medium">
        <color indexed="48"/>
      </left>
      <right style="medium">
        <color indexed="48"/>
      </right>
      <top/>
      <bottom style="dotted">
        <color indexed="12"/>
      </bottom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double">
        <color indexed="64"/>
      </left>
      <right/>
      <top/>
      <bottom style="double">
        <color indexed="39"/>
      </bottom>
      <diagonal/>
    </border>
    <border>
      <left/>
      <right/>
      <top/>
      <bottom style="double">
        <color indexed="39"/>
      </bottom>
      <diagonal/>
    </border>
    <border>
      <left style="double">
        <color indexed="39"/>
      </left>
      <right style="double">
        <color indexed="39"/>
      </right>
      <top style="double">
        <color indexed="39"/>
      </top>
      <bottom/>
      <diagonal/>
    </border>
    <border>
      <left style="double">
        <color indexed="39"/>
      </left>
      <right style="double">
        <color indexed="39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 style="double">
        <color indexed="12"/>
      </top>
      <bottom/>
      <diagonal/>
    </border>
    <border>
      <left style="medium">
        <color indexed="48"/>
      </left>
      <right style="double">
        <color indexed="48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/>
      <bottom style="dotted">
        <color indexed="12"/>
      </bottom>
      <diagonal/>
    </border>
    <border>
      <left style="medium">
        <color indexed="48"/>
      </left>
      <right style="double">
        <color indexed="48"/>
      </right>
      <top/>
      <bottom/>
      <diagonal/>
    </border>
    <border>
      <left style="medium">
        <color indexed="48"/>
      </left>
      <right style="double">
        <color indexed="48"/>
      </right>
      <top/>
      <bottom style="double">
        <color indexed="12"/>
      </bottom>
      <diagonal/>
    </border>
    <border>
      <left style="medium">
        <color indexed="48"/>
      </left>
      <right style="medium">
        <color indexed="48"/>
      </right>
      <top/>
      <bottom style="double">
        <color indexed="12"/>
      </bottom>
      <diagonal/>
    </border>
    <border>
      <left style="double">
        <color indexed="39"/>
      </left>
      <right style="double">
        <color indexed="39"/>
      </right>
      <top/>
      <bottom style="dotted">
        <color indexed="12"/>
      </bottom>
      <diagonal/>
    </border>
    <border>
      <left style="double">
        <color indexed="39"/>
      </left>
      <right style="double">
        <color indexed="39"/>
      </right>
      <top/>
      <bottom/>
      <diagonal/>
    </border>
    <border>
      <left style="double">
        <color indexed="39"/>
      </left>
      <right style="double">
        <color indexed="39"/>
      </right>
      <top/>
      <bottom style="double">
        <color indexed="39"/>
      </bottom>
      <diagonal/>
    </border>
    <border>
      <left style="double">
        <color indexed="10"/>
      </left>
      <right style="double">
        <color indexed="10"/>
      </right>
      <top/>
      <bottom style="medium">
        <color indexed="10"/>
      </bottom>
      <diagonal/>
    </border>
    <border>
      <left style="double">
        <color indexed="10"/>
      </left>
      <right style="double">
        <color indexed="10"/>
      </right>
      <top/>
      <bottom style="dotted">
        <color indexed="12"/>
      </bottom>
      <diagonal/>
    </border>
    <border>
      <left style="double">
        <color indexed="10"/>
      </left>
      <right style="double">
        <color indexed="10"/>
      </right>
      <top/>
      <bottom style="dashed">
        <color indexed="64"/>
      </bottom>
      <diagonal/>
    </border>
    <border>
      <left style="double">
        <color indexed="10"/>
      </left>
      <right style="double">
        <color indexed="10"/>
      </right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 style="medium">
        <color indexed="10"/>
      </top>
      <bottom/>
      <diagonal/>
    </border>
    <border>
      <left style="double">
        <color indexed="39"/>
      </left>
      <right style="double">
        <color indexed="39"/>
      </right>
      <top style="dotted">
        <color indexed="12"/>
      </top>
      <bottom style="dotted">
        <color indexed="12"/>
      </bottom>
      <diagonal/>
    </border>
    <border>
      <left style="double">
        <color indexed="39"/>
      </left>
      <right style="double">
        <color indexed="39"/>
      </right>
      <top style="dotted">
        <color indexed="12"/>
      </top>
      <bottom style="dotted">
        <color indexed="39"/>
      </bottom>
      <diagonal/>
    </border>
    <border>
      <left/>
      <right/>
      <top style="dotted">
        <color indexed="12"/>
      </top>
      <bottom style="dotted">
        <color indexed="39"/>
      </bottom>
      <diagonal/>
    </border>
    <border>
      <left style="medium">
        <color indexed="48"/>
      </left>
      <right style="medium">
        <color indexed="48"/>
      </right>
      <top style="dotted">
        <color indexed="12"/>
      </top>
      <bottom style="dotted">
        <color indexed="39"/>
      </bottom>
      <diagonal/>
    </border>
    <border>
      <left style="medium">
        <color indexed="48"/>
      </left>
      <right style="double">
        <color indexed="48"/>
      </right>
      <top style="dotted">
        <color indexed="12"/>
      </top>
      <bottom style="dotted">
        <color indexed="39"/>
      </bottom>
      <diagonal/>
    </border>
    <border>
      <left style="double">
        <color indexed="39"/>
      </left>
      <right style="double">
        <color indexed="39"/>
      </right>
      <top style="dotted">
        <color indexed="39"/>
      </top>
      <bottom style="dotted">
        <color indexed="39"/>
      </bottom>
      <diagonal/>
    </border>
    <border>
      <left/>
      <right/>
      <top style="dotted">
        <color indexed="39"/>
      </top>
      <bottom style="dotted">
        <color indexed="39"/>
      </bottom>
      <diagonal/>
    </border>
    <border>
      <left style="medium">
        <color indexed="48"/>
      </left>
      <right style="medium">
        <color indexed="48"/>
      </right>
      <top style="dotted">
        <color indexed="39"/>
      </top>
      <bottom style="dotted">
        <color indexed="39"/>
      </bottom>
      <diagonal/>
    </border>
    <border>
      <left style="medium">
        <color indexed="48"/>
      </left>
      <right style="double">
        <color indexed="48"/>
      </right>
      <top style="dotted">
        <color indexed="39"/>
      </top>
      <bottom style="dotted">
        <color indexed="39"/>
      </bottom>
      <diagonal/>
    </border>
    <border>
      <left style="double">
        <color indexed="39"/>
      </left>
      <right style="double">
        <color indexed="39"/>
      </right>
      <top style="dotted">
        <color indexed="39"/>
      </top>
      <bottom style="medium">
        <color indexed="10"/>
      </bottom>
      <diagonal/>
    </border>
    <border>
      <left/>
      <right/>
      <top style="dotted">
        <color indexed="39"/>
      </top>
      <bottom style="medium">
        <color indexed="10"/>
      </bottom>
      <diagonal/>
    </border>
    <border>
      <left style="medium">
        <color indexed="48"/>
      </left>
      <right style="medium">
        <color indexed="48"/>
      </right>
      <top style="dotted">
        <color indexed="39"/>
      </top>
      <bottom style="medium">
        <color indexed="10"/>
      </bottom>
      <diagonal/>
    </border>
    <border>
      <left style="medium">
        <color indexed="48"/>
      </left>
      <right style="double">
        <color indexed="48"/>
      </right>
      <top style="dotted">
        <color indexed="39"/>
      </top>
      <bottom style="medium">
        <color indexed="10"/>
      </bottom>
      <diagonal/>
    </border>
    <border>
      <left style="double">
        <color indexed="39"/>
      </left>
      <right style="double">
        <color indexed="39"/>
      </right>
      <top style="medium">
        <color indexed="10"/>
      </top>
      <bottom style="dotted">
        <color indexed="39"/>
      </bottom>
      <diagonal/>
    </border>
    <border>
      <left style="medium">
        <color indexed="48"/>
      </left>
      <right style="medium">
        <color indexed="48"/>
      </right>
      <top style="medium">
        <color indexed="10"/>
      </top>
      <bottom style="dotted">
        <color indexed="39"/>
      </bottom>
      <diagonal/>
    </border>
    <border>
      <left style="medium">
        <color indexed="48"/>
      </left>
      <right style="double">
        <color indexed="48"/>
      </right>
      <top style="medium">
        <color indexed="10"/>
      </top>
      <bottom style="dotted">
        <color indexed="39"/>
      </bottom>
      <diagonal/>
    </border>
    <border>
      <left/>
      <right/>
      <top style="medium">
        <color indexed="10"/>
      </top>
      <bottom style="dotted">
        <color indexed="39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otted">
        <color indexed="12"/>
      </bottom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dotted">
        <color indexed="12"/>
      </bottom>
      <diagonal/>
    </border>
    <border>
      <left style="medium">
        <color indexed="12"/>
      </left>
      <right style="medium">
        <color indexed="12"/>
      </right>
      <top/>
      <bottom style="double">
        <color indexed="12"/>
      </bottom>
      <diagonal/>
    </border>
  </borders>
  <cellStyleXfs count="8">
    <xf numFmtId="0" fontId="0" fillId="0" borderId="0"/>
    <xf numFmtId="0" fontId="9" fillId="0" borderId="0"/>
    <xf numFmtId="40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254">
    <xf numFmtId="0" fontId="0" fillId="0" borderId="0" xfId="0"/>
    <xf numFmtId="164" fontId="7" fillId="0" borderId="24" xfId="0" applyNumberFormat="1" applyFont="1" applyFill="1" applyBorder="1" applyProtection="1">
      <protection locked="0"/>
    </xf>
    <xf numFmtId="164" fontId="7" fillId="0" borderId="23" xfId="0" applyNumberFormat="1" applyFont="1" applyFill="1" applyBorder="1" applyProtection="1">
      <protection locked="0"/>
    </xf>
    <xf numFmtId="3" fontId="1" fillId="0" borderId="63" xfId="0" applyNumberFormat="1" applyFont="1" applyFill="1" applyBorder="1" applyProtection="1"/>
    <xf numFmtId="3" fontId="2" fillId="0" borderId="53" xfId="0" applyNumberFormat="1" applyFont="1" applyFill="1" applyBorder="1" applyProtection="1">
      <protection locked="0"/>
    </xf>
    <xf numFmtId="3" fontId="2" fillId="0" borderId="24" xfId="0" applyNumberFormat="1" applyFont="1" applyFill="1" applyBorder="1" applyProtection="1">
      <protection locked="0"/>
    </xf>
    <xf numFmtId="3" fontId="2" fillId="0" borderId="62" xfId="0" applyNumberFormat="1" applyFont="1" applyFill="1" applyBorder="1" applyProtection="1"/>
    <xf numFmtId="3" fontId="2" fillId="0" borderId="61" xfId="0" applyNumberFormat="1" applyFont="1" applyFill="1" applyBorder="1" applyProtection="1"/>
    <xf numFmtId="3" fontId="1" fillId="0" borderId="60" xfId="0" applyNumberFormat="1" applyFont="1" applyFill="1" applyBorder="1" applyProtection="1"/>
    <xf numFmtId="164" fontId="8" fillId="0" borderId="19" xfId="0" applyNumberFormat="1" applyFont="1" applyFill="1" applyBorder="1" applyProtection="1"/>
    <xf numFmtId="3" fontId="2" fillId="0" borderId="0" xfId="0" applyNumberFormat="1" applyFont="1" applyFill="1" applyProtection="1"/>
    <xf numFmtId="3" fontId="2" fillId="0" borderId="0" xfId="0" applyNumberFormat="1" applyFont="1" applyFill="1" applyAlignment="1" applyProtection="1"/>
    <xf numFmtId="3" fontId="1" fillId="0" borderId="0" xfId="0" applyNumberFormat="1" applyFont="1" applyFill="1" applyAlignment="1" applyProtection="1">
      <alignment horizontal="right"/>
    </xf>
    <xf numFmtId="3" fontId="5" fillId="0" borderId="0" xfId="0" applyNumberFormat="1" applyFont="1" applyFill="1" applyProtection="1"/>
    <xf numFmtId="3" fontId="2" fillId="0" borderId="16" xfId="0" applyNumberFormat="1" applyFont="1" applyFill="1" applyBorder="1" applyProtection="1"/>
    <xf numFmtId="3" fontId="2" fillId="0" borderId="2" xfId="0" applyNumberFormat="1" applyFont="1" applyFill="1" applyBorder="1" applyProtection="1"/>
    <xf numFmtId="3" fontId="2" fillId="0" borderId="2" xfId="0" applyNumberFormat="1" applyFont="1" applyFill="1" applyBorder="1" applyAlignment="1" applyProtection="1"/>
    <xf numFmtId="3" fontId="2" fillId="0" borderId="3" xfId="0" applyNumberFormat="1" applyFont="1" applyFill="1" applyBorder="1" applyProtection="1"/>
    <xf numFmtId="3" fontId="2" fillId="0" borderId="17" xfId="0" applyNumberFormat="1" applyFont="1" applyFill="1" applyBorder="1" applyProtection="1">
      <protection locked="0"/>
    </xf>
    <xf numFmtId="3" fontId="2" fillId="0" borderId="0" xfId="0" applyNumberFormat="1" applyFont="1" applyFill="1" applyBorder="1" applyProtection="1">
      <protection locked="0"/>
    </xf>
    <xf numFmtId="3" fontId="5" fillId="0" borderId="0" xfId="0" applyNumberFormat="1" applyFont="1" applyFill="1" applyProtection="1">
      <protection locked="0"/>
    </xf>
    <xf numFmtId="3" fontId="1" fillId="0" borderId="0" xfId="0" quotePrefix="1" applyNumberFormat="1" applyFont="1" applyFill="1" applyBorder="1" applyAlignment="1" applyProtection="1">
      <alignment horizontal="left"/>
      <protection locked="0"/>
    </xf>
    <xf numFmtId="3" fontId="2" fillId="0" borderId="0" xfId="0" applyNumberFormat="1" applyFont="1" applyFill="1" applyBorder="1" applyAlignment="1" applyProtection="1">
      <alignment vertical="top" wrapText="1"/>
      <protection locked="0"/>
    </xf>
    <xf numFmtId="3" fontId="2" fillId="0" borderId="4" xfId="0" applyNumberFormat="1" applyFont="1" applyFill="1" applyBorder="1" applyProtection="1"/>
    <xf numFmtId="3" fontId="2" fillId="0" borderId="17" xfId="0" applyNumberFormat="1" applyFont="1" applyFill="1" applyBorder="1" applyProtection="1"/>
    <xf numFmtId="3" fontId="2" fillId="0" borderId="0" xfId="0" applyNumberFormat="1" applyFont="1" applyFill="1" applyBorder="1" applyProtection="1"/>
    <xf numFmtId="3" fontId="1" fillId="0" borderId="0" xfId="0" quotePrefix="1" applyNumberFormat="1" applyFont="1" applyFill="1" applyBorder="1" applyAlignment="1" applyProtection="1">
      <alignment horizontal="left"/>
    </xf>
    <xf numFmtId="3" fontId="1" fillId="0" borderId="0" xfId="0" applyNumberFormat="1" applyFont="1" applyFill="1" applyBorder="1" applyProtection="1"/>
    <xf numFmtId="3" fontId="2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alignment horizontal="center" vertical="top" wrapText="1"/>
      <protection locked="0"/>
    </xf>
    <xf numFmtId="14" fontId="3" fillId="0" borderId="0" xfId="0" applyNumberFormat="1" applyFont="1" applyFill="1" applyBorder="1" applyAlignment="1" applyProtection="1">
      <alignment horizontal="center" vertical="top" wrapText="1"/>
      <protection locked="0"/>
    </xf>
    <xf numFmtId="3" fontId="2" fillId="0" borderId="41" xfId="0" applyNumberFormat="1" applyFont="1" applyFill="1" applyBorder="1" applyProtection="1"/>
    <xf numFmtId="3" fontId="2" fillId="0" borderId="42" xfId="0" applyNumberFormat="1" applyFont="1" applyFill="1" applyBorder="1" applyProtection="1"/>
    <xf numFmtId="3" fontId="2" fillId="0" borderId="57" xfId="0" applyNumberFormat="1" applyFont="1" applyFill="1" applyBorder="1" applyAlignment="1" applyProtection="1">
      <alignment horizontal="center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51" xfId="0" applyNumberFormat="1" applyFont="1" applyFill="1" applyBorder="1" applyAlignment="1" applyProtection="1">
      <alignment horizontal="center"/>
      <protection locked="0"/>
    </xf>
    <xf numFmtId="3" fontId="2" fillId="0" borderId="59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Protection="1"/>
    <xf numFmtId="3" fontId="1" fillId="0" borderId="17" xfId="0" applyNumberFormat="1" applyFont="1" applyFill="1" applyBorder="1" applyProtection="1"/>
    <xf numFmtId="3" fontId="1" fillId="0" borderId="58" xfId="0" applyNumberFormat="1" applyFont="1" applyFill="1" applyBorder="1" applyAlignment="1" applyProtection="1">
      <alignment horizontal="center"/>
    </xf>
    <xf numFmtId="3" fontId="1" fillId="0" borderId="22" xfId="0" applyNumberFormat="1" applyFont="1" applyFill="1" applyBorder="1" applyProtection="1"/>
    <xf numFmtId="3" fontId="1" fillId="0" borderId="52" xfId="0" applyNumberFormat="1" applyFont="1" applyFill="1" applyBorder="1" applyProtection="1"/>
    <xf numFmtId="3" fontId="1" fillId="0" borderId="4" xfId="0" applyNumberFormat="1" applyFont="1" applyFill="1" applyBorder="1" applyProtection="1"/>
    <xf numFmtId="3" fontId="6" fillId="0" borderId="0" xfId="0" applyNumberFormat="1" applyFont="1" applyFill="1" applyProtection="1">
      <protection locked="0"/>
    </xf>
    <xf numFmtId="3" fontId="2" fillId="0" borderId="0" xfId="0" applyNumberFormat="1" applyFont="1" applyFill="1" applyBorder="1" applyAlignment="1" applyProtection="1">
      <alignment horizontal="center"/>
    </xf>
    <xf numFmtId="49" fontId="2" fillId="0" borderId="65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Alignment="1" applyProtection="1">
      <alignment horizontal="left"/>
    </xf>
    <xf numFmtId="49" fontId="1" fillId="0" borderId="58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>
      <alignment horizontal="left"/>
    </xf>
    <xf numFmtId="3" fontId="2" fillId="0" borderId="53" xfId="0" applyNumberFormat="1" applyFont="1" applyFill="1" applyBorder="1" applyProtection="1"/>
    <xf numFmtId="3" fontId="2" fillId="0" borderId="0" xfId="0" quotePrefix="1" applyNumberFormat="1" applyFont="1" applyFill="1" applyBorder="1" applyAlignment="1" applyProtection="1">
      <alignment horizontal="left"/>
    </xf>
    <xf numFmtId="3" fontId="2" fillId="0" borderId="24" xfId="0" applyNumberFormat="1" applyFont="1" applyFill="1" applyBorder="1" applyProtection="1"/>
    <xf numFmtId="49" fontId="2" fillId="0" borderId="66" xfId="0" applyNumberFormat="1" applyFont="1" applyFill="1" applyBorder="1" applyAlignment="1" applyProtection="1">
      <alignment horizontal="center"/>
    </xf>
    <xf numFmtId="3" fontId="2" fillId="0" borderId="54" xfId="0" applyNumberFormat="1" applyFont="1" applyFill="1" applyBorder="1" applyProtection="1">
      <protection locked="0"/>
    </xf>
    <xf numFmtId="3" fontId="2" fillId="0" borderId="0" xfId="0" quotePrefix="1" applyNumberFormat="1" applyFont="1" applyFill="1" applyBorder="1" applyAlignment="1" applyProtection="1">
      <alignment horizontal="center"/>
    </xf>
    <xf numFmtId="3" fontId="1" fillId="0" borderId="22" xfId="0" applyNumberFormat="1" applyFont="1" applyFill="1" applyBorder="1" applyProtection="1">
      <protection locked="0"/>
    </xf>
    <xf numFmtId="3" fontId="1" fillId="0" borderId="52" xfId="0" applyNumberFormat="1" applyFont="1" applyFill="1" applyBorder="1" applyProtection="1">
      <protection locked="0"/>
    </xf>
    <xf numFmtId="3" fontId="1" fillId="0" borderId="17" xfId="0" applyNumberFormat="1" applyFont="1" applyFill="1" applyBorder="1" applyAlignment="1" applyProtection="1">
      <alignment horizontal="left"/>
    </xf>
    <xf numFmtId="3" fontId="1" fillId="0" borderId="17" xfId="0" quotePrefix="1" applyNumberFormat="1" applyFont="1" applyFill="1" applyBorder="1" applyAlignment="1" applyProtection="1">
      <alignment horizontal="left"/>
    </xf>
    <xf numFmtId="3" fontId="1" fillId="0" borderId="55" xfId="0" applyNumberFormat="1" applyFont="1" applyFill="1" applyBorder="1" applyProtection="1"/>
    <xf numFmtId="3" fontId="1" fillId="0" borderId="56" xfId="0" quotePrefix="1" applyNumberFormat="1" applyFont="1" applyFill="1" applyBorder="1" applyAlignment="1" applyProtection="1">
      <alignment horizontal="left"/>
    </xf>
    <xf numFmtId="3" fontId="1" fillId="0" borderId="56" xfId="0" applyNumberFormat="1" applyFont="1" applyFill="1" applyBorder="1" applyProtection="1"/>
    <xf numFmtId="49" fontId="1" fillId="0" borderId="67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Protection="1"/>
    <xf numFmtId="3" fontId="1" fillId="0" borderId="64" xfId="0" applyNumberFormat="1" applyFont="1" applyFill="1" applyBorder="1" applyProtection="1"/>
    <xf numFmtId="3" fontId="6" fillId="0" borderId="0" xfId="0" applyNumberFormat="1" applyFont="1" applyFill="1" applyProtection="1"/>
    <xf numFmtId="3" fontId="2" fillId="0" borderId="50" xfId="0" applyNumberFormat="1" applyFont="1" applyFill="1" applyBorder="1" applyProtection="1"/>
    <xf numFmtId="3" fontId="2" fillId="0" borderId="1" xfId="0" applyNumberFormat="1" applyFont="1" applyFill="1" applyBorder="1" applyAlignment="1" applyProtection="1">
      <alignment horizontal="left"/>
    </xf>
    <xf numFmtId="3" fontId="2" fillId="0" borderId="1" xfId="0" applyNumberFormat="1" applyFont="1" applyFill="1" applyBorder="1" applyProtection="1"/>
    <xf numFmtId="3" fontId="2" fillId="0" borderId="1" xfId="0" applyNumberFormat="1" applyFont="1" applyFill="1" applyBorder="1" applyAlignment="1" applyProtection="1"/>
    <xf numFmtId="3" fontId="2" fillId="0" borderId="49" xfId="0" applyNumberFormat="1" applyFont="1" applyFill="1" applyBorder="1" applyProtection="1"/>
    <xf numFmtId="3" fontId="5" fillId="0" borderId="0" xfId="0" applyNumberFormat="1" applyFont="1" applyFill="1" applyAlignment="1" applyProtection="1">
      <protection locked="0"/>
    </xf>
    <xf numFmtId="49" fontId="2" fillId="0" borderId="73" xfId="0" applyNumberFormat="1" applyFont="1" applyFill="1" applyBorder="1" applyAlignment="1" applyProtection="1">
      <alignment horizontal="center"/>
    </xf>
    <xf numFmtId="49" fontId="2" fillId="0" borderId="74" xfId="0" applyNumberFormat="1" applyFont="1" applyFill="1" applyBorder="1" applyAlignment="1" applyProtection="1">
      <alignment horizontal="center"/>
    </xf>
    <xf numFmtId="3" fontId="2" fillId="0" borderId="75" xfId="0" applyNumberFormat="1" applyFont="1" applyFill="1" applyBorder="1" applyProtection="1">
      <protection locked="0"/>
    </xf>
    <xf numFmtId="3" fontId="2" fillId="0" borderId="76" xfId="0" applyNumberFormat="1" applyFont="1" applyFill="1" applyBorder="1" applyProtection="1">
      <protection locked="0"/>
    </xf>
    <xf numFmtId="3" fontId="2" fillId="0" borderId="77" xfId="0" applyNumberFormat="1" applyFont="1" applyFill="1" applyBorder="1" applyProtection="1"/>
    <xf numFmtId="49" fontId="2" fillId="0" borderId="78" xfId="0" applyNumberFormat="1" applyFont="1" applyFill="1" applyBorder="1" applyAlignment="1" applyProtection="1">
      <alignment horizontal="center"/>
    </xf>
    <xf numFmtId="3" fontId="2" fillId="0" borderId="79" xfId="0" applyNumberFormat="1" applyFont="1" applyFill="1" applyBorder="1" applyProtection="1">
      <protection locked="0"/>
    </xf>
    <xf numFmtId="3" fontId="2" fillId="0" borderId="80" xfId="0" applyNumberFormat="1" applyFont="1" applyFill="1" applyBorder="1" applyProtection="1">
      <protection locked="0"/>
    </xf>
    <xf numFmtId="3" fontId="2" fillId="0" borderId="81" xfId="0" applyNumberFormat="1" applyFont="1" applyFill="1" applyBorder="1" applyProtection="1"/>
    <xf numFmtId="3" fontId="2" fillId="0" borderId="79" xfId="0" applyNumberFormat="1" applyFont="1" applyFill="1" applyBorder="1" applyProtection="1"/>
    <xf numFmtId="3" fontId="2" fillId="0" borderId="80" xfId="0" applyNumberFormat="1" applyFont="1" applyFill="1" applyBorder="1" applyProtection="1"/>
    <xf numFmtId="49" fontId="1" fillId="0" borderId="82" xfId="0" applyNumberFormat="1" applyFont="1" applyFill="1" applyBorder="1" applyAlignment="1" applyProtection="1">
      <alignment horizontal="center"/>
    </xf>
    <xf numFmtId="3" fontId="1" fillId="0" borderId="83" xfId="0" applyNumberFormat="1" applyFont="1" applyFill="1" applyBorder="1" applyProtection="1"/>
    <xf numFmtId="3" fontId="1" fillId="0" borderId="84" xfId="0" applyNumberFormat="1" applyFont="1" applyFill="1" applyBorder="1" applyProtection="1"/>
    <xf numFmtId="3" fontId="1" fillId="0" borderId="85" xfId="0" applyNumberFormat="1" applyFont="1" applyFill="1" applyBorder="1" applyProtection="1"/>
    <xf numFmtId="49" fontId="2" fillId="0" borderId="86" xfId="0" applyNumberFormat="1" applyFont="1" applyFill="1" applyBorder="1" applyAlignment="1" applyProtection="1">
      <alignment horizontal="center"/>
    </xf>
    <xf numFmtId="3" fontId="2" fillId="0" borderId="87" xfId="0" applyNumberFormat="1" applyFont="1" applyFill="1" applyBorder="1" applyProtection="1">
      <protection locked="0"/>
    </xf>
    <xf numFmtId="3" fontId="2" fillId="0" borderId="88" xfId="0" applyNumberFormat="1" applyFont="1" applyFill="1" applyBorder="1" applyProtection="1"/>
    <xf numFmtId="3" fontId="2" fillId="0" borderId="89" xfId="0" applyNumberFormat="1" applyFont="1" applyFill="1" applyBorder="1" applyProtection="1">
      <protection locked="0"/>
    </xf>
    <xf numFmtId="164" fontId="7" fillId="0" borderId="0" xfId="0" applyNumberFormat="1" applyFont="1" applyFill="1" applyBorder="1" applyProtection="1"/>
    <xf numFmtId="164" fontId="7" fillId="0" borderId="0" xfId="0" applyNumberFormat="1" applyFont="1" applyFill="1" applyProtection="1">
      <protection locked="0"/>
    </xf>
    <xf numFmtId="164" fontId="7" fillId="0" borderId="0" xfId="0" applyNumberFormat="1" applyFont="1" applyFill="1" applyAlignment="1" applyProtection="1">
      <alignment horizontal="center"/>
      <protection locked="0"/>
    </xf>
    <xf numFmtId="164" fontId="7" fillId="0" borderId="0" xfId="0" applyNumberFormat="1" applyFont="1" applyFill="1" applyProtection="1"/>
    <xf numFmtId="164" fontId="7" fillId="0" borderId="16" xfId="0" applyNumberFormat="1" applyFont="1" applyFill="1" applyBorder="1" applyProtection="1"/>
    <xf numFmtId="164" fontId="7" fillId="0" borderId="2" xfId="0" applyNumberFormat="1" applyFont="1" applyFill="1" applyBorder="1" applyAlignment="1" applyProtection="1">
      <alignment horizontal="left"/>
    </xf>
    <xf numFmtId="164" fontId="7" fillId="0" borderId="2" xfId="0" applyNumberFormat="1" applyFont="1" applyFill="1" applyBorder="1" applyProtection="1"/>
    <xf numFmtId="164" fontId="7" fillId="0" borderId="2" xfId="0" applyNumberFormat="1" applyFont="1" applyFill="1" applyBorder="1" applyAlignment="1" applyProtection="1">
      <alignment horizontal="center"/>
    </xf>
    <xf numFmtId="164" fontId="7" fillId="0" borderId="3" xfId="0" applyNumberFormat="1" applyFont="1" applyFill="1" applyBorder="1" applyProtection="1"/>
    <xf numFmtId="3" fontId="7" fillId="0" borderId="0" xfId="0" applyNumberFormat="1" applyFont="1" applyFill="1" applyProtection="1"/>
    <xf numFmtId="3" fontId="7" fillId="0" borderId="17" xfId="0" applyNumberFormat="1" applyFont="1" applyFill="1" applyBorder="1" applyProtection="1"/>
    <xf numFmtId="3" fontId="7" fillId="0" borderId="0" xfId="0" applyNumberFormat="1" applyFont="1" applyFill="1" applyBorder="1" applyProtection="1"/>
    <xf numFmtId="3" fontId="8" fillId="0" borderId="0" xfId="0" quotePrefix="1" applyNumberFormat="1" applyFont="1" applyFill="1" applyBorder="1" applyAlignment="1" applyProtection="1">
      <alignment horizontal="left"/>
    </xf>
    <xf numFmtId="3" fontId="7" fillId="0" borderId="0" xfId="0" applyNumberFormat="1" applyFont="1" applyFill="1" applyBorder="1" applyAlignment="1" applyProtection="1">
      <alignment vertical="top" wrapText="1"/>
    </xf>
    <xf numFmtId="3" fontId="7" fillId="0" borderId="4" xfId="0" applyNumberFormat="1" applyFont="1" applyFill="1" applyBorder="1" applyProtection="1"/>
    <xf numFmtId="3" fontId="7" fillId="0" borderId="0" xfId="0" applyNumberFormat="1" applyFont="1" applyFill="1" applyProtection="1">
      <protection locked="0"/>
    </xf>
    <xf numFmtId="3" fontId="8" fillId="0" borderId="0" xfId="0" applyNumberFormat="1" applyFont="1" applyFill="1" applyBorder="1" applyProtection="1"/>
    <xf numFmtId="164" fontId="7" fillId="0" borderId="17" xfId="0" applyNumberFormat="1" applyFont="1" applyFill="1" applyBorder="1" applyProtection="1"/>
    <xf numFmtId="164" fontId="7" fillId="0" borderId="0" xfId="0" applyNumberFormat="1" applyFont="1" applyFill="1" applyBorder="1" applyAlignment="1" applyProtection="1">
      <alignment horizontal="center"/>
    </xf>
    <xf numFmtId="164" fontId="7" fillId="0" borderId="4" xfId="0" applyNumberFormat="1" applyFont="1" applyFill="1" applyBorder="1" applyProtection="1"/>
    <xf numFmtId="164" fontId="7" fillId="0" borderId="0" xfId="0" applyNumberFormat="1" applyFont="1" applyFill="1" applyBorder="1" applyAlignment="1" applyProtection="1">
      <alignment horizontal="center" vertical="top" wrapText="1"/>
    </xf>
    <xf numFmtId="164" fontId="7" fillId="0" borderId="41" xfId="0" applyNumberFormat="1" applyFont="1" applyFill="1" applyBorder="1" applyProtection="1"/>
    <xf numFmtId="164" fontId="7" fillId="0" borderId="42" xfId="0" applyNumberFormat="1" applyFont="1" applyFill="1" applyBorder="1" applyAlignment="1" applyProtection="1">
      <alignment horizontal="left"/>
    </xf>
    <xf numFmtId="164" fontId="7" fillId="0" borderId="42" xfId="0" applyNumberFormat="1" applyFont="1" applyFill="1" applyBorder="1" applyProtection="1"/>
    <xf numFmtId="164" fontId="7" fillId="0" borderId="43" xfId="0" applyNumberFormat="1" applyFont="1" applyFill="1" applyBorder="1" applyProtection="1"/>
    <xf numFmtId="164" fontId="7" fillId="0" borderId="43" xfId="0" applyNumberFormat="1" applyFont="1" applyFill="1" applyBorder="1" applyAlignment="1" applyProtection="1">
      <alignment horizontal="center"/>
    </xf>
    <xf numFmtId="164" fontId="7" fillId="0" borderId="47" xfId="0" applyNumberFormat="1" applyFont="1" applyFill="1" applyBorder="1" applyAlignment="1" applyProtection="1">
      <alignment horizontal="center"/>
    </xf>
    <xf numFmtId="164" fontId="7" fillId="0" borderId="42" xfId="0" applyNumberFormat="1" applyFont="1" applyFill="1" applyBorder="1" applyAlignment="1" applyProtection="1">
      <alignment horizontal="center"/>
    </xf>
    <xf numFmtId="164" fontId="7" fillId="0" borderId="48" xfId="0" applyNumberFormat="1" applyFont="1" applyFill="1" applyBorder="1" applyAlignment="1" applyProtection="1">
      <alignment horizontal="center"/>
    </xf>
    <xf numFmtId="164" fontId="8" fillId="0" borderId="0" xfId="0" applyNumberFormat="1" applyFont="1" applyFill="1" applyBorder="1" applyProtection="1"/>
    <xf numFmtId="164" fontId="8" fillId="0" borderId="17" xfId="0" applyNumberFormat="1" applyFont="1" applyFill="1" applyBorder="1" applyProtection="1"/>
    <xf numFmtId="49" fontId="8" fillId="0" borderId="21" xfId="0" applyNumberFormat="1" applyFont="1" applyFill="1" applyBorder="1" applyAlignment="1" applyProtection="1">
      <alignment horizontal="center"/>
    </xf>
    <xf numFmtId="164" fontId="8" fillId="0" borderId="21" xfId="0" applyNumberFormat="1" applyFont="1" applyFill="1" applyBorder="1" applyProtection="1"/>
    <xf numFmtId="164" fontId="8" fillId="0" borderId="22" xfId="0" applyNumberFormat="1" applyFont="1" applyFill="1" applyBorder="1" applyProtection="1"/>
    <xf numFmtId="164" fontId="8" fillId="0" borderId="29" xfId="0" applyNumberFormat="1" applyFont="1" applyFill="1" applyBorder="1" applyProtection="1"/>
    <xf numFmtId="164" fontId="8" fillId="0" borderId="4" xfId="0" applyNumberFormat="1" applyFont="1" applyFill="1" applyBorder="1" applyProtection="1"/>
    <xf numFmtId="164" fontId="8" fillId="0" borderId="0" xfId="0" applyNumberFormat="1" applyFont="1" applyFill="1" applyProtection="1">
      <protection locked="0"/>
    </xf>
    <xf numFmtId="49" fontId="7" fillId="0" borderId="23" xfId="0" applyNumberFormat="1" applyFont="1" applyFill="1" applyBorder="1" applyAlignment="1" applyProtection="1">
      <alignment horizontal="center"/>
    </xf>
    <xf numFmtId="164" fontId="7" fillId="0" borderId="30" xfId="0" applyNumberFormat="1" applyFont="1" applyFill="1" applyBorder="1" applyProtection="1"/>
    <xf numFmtId="164" fontId="7" fillId="0" borderId="0" xfId="0" quotePrefix="1" applyNumberFormat="1" applyFont="1" applyFill="1" applyBorder="1" applyAlignment="1" applyProtection="1">
      <alignment horizontal="left"/>
    </xf>
    <xf numFmtId="164" fontId="8" fillId="0" borderId="0" xfId="0" applyNumberFormat="1" applyFont="1" applyFill="1" applyBorder="1" applyAlignment="1" applyProtection="1">
      <alignment horizontal="left"/>
    </xf>
    <xf numFmtId="49" fontId="8" fillId="0" borderId="25" xfId="0" applyNumberFormat="1" applyFont="1" applyFill="1" applyBorder="1" applyAlignment="1" applyProtection="1">
      <alignment horizontal="center"/>
    </xf>
    <xf numFmtId="164" fontId="8" fillId="0" borderId="25" xfId="0" applyNumberFormat="1" applyFont="1" applyFill="1" applyBorder="1" applyProtection="1">
      <protection locked="0"/>
    </xf>
    <xf numFmtId="164" fontId="8" fillId="0" borderId="26" xfId="0" applyNumberFormat="1" applyFont="1" applyFill="1" applyBorder="1" applyProtection="1">
      <protection locked="0"/>
    </xf>
    <xf numFmtId="164" fontId="8" fillId="0" borderId="31" xfId="0" applyNumberFormat="1" applyFont="1" applyFill="1" applyBorder="1" applyProtection="1"/>
    <xf numFmtId="49" fontId="8" fillId="0" borderId="37" xfId="0" applyNumberFormat="1" applyFont="1" applyFill="1" applyBorder="1" applyAlignment="1" applyProtection="1">
      <alignment horizontal="center"/>
    </xf>
    <xf numFmtId="164" fontId="8" fillId="0" borderId="37" xfId="0" applyNumberFormat="1" applyFont="1" applyFill="1" applyBorder="1" applyProtection="1"/>
    <xf numFmtId="164" fontId="8" fillId="0" borderId="38" xfId="0" applyNumberFormat="1" applyFont="1" applyFill="1" applyBorder="1" applyProtection="1"/>
    <xf numFmtId="164" fontId="8" fillId="0" borderId="32" xfId="0" applyNumberFormat="1" applyFont="1" applyFill="1" applyBorder="1" applyProtection="1"/>
    <xf numFmtId="164" fontId="7" fillId="0" borderId="23" xfId="0" applyNumberFormat="1" applyFont="1" applyFill="1" applyBorder="1" applyProtection="1"/>
    <xf numFmtId="164" fontId="7" fillId="0" borderId="24" xfId="0" applyNumberFormat="1" applyFont="1" applyFill="1" applyBorder="1" applyProtection="1"/>
    <xf numFmtId="164" fontId="7" fillId="0" borderId="0" xfId="0" applyNumberFormat="1" applyFont="1" applyFill="1" applyBorder="1" applyAlignment="1" applyProtection="1">
      <alignment horizontal="left"/>
    </xf>
    <xf numFmtId="164" fontId="8" fillId="0" borderId="21" xfId="0" applyNumberFormat="1" applyFont="1" applyFill="1" applyBorder="1" applyProtection="1">
      <protection locked="0"/>
    </xf>
    <xf numFmtId="164" fontId="8" fillId="0" borderId="22" xfId="0" applyNumberFormat="1" applyFont="1" applyFill="1" applyBorder="1" applyProtection="1">
      <protection locked="0"/>
    </xf>
    <xf numFmtId="164" fontId="8" fillId="0" borderId="0" xfId="0" quotePrefix="1" applyNumberFormat="1" applyFont="1" applyFill="1" applyBorder="1" applyAlignment="1" applyProtection="1">
      <alignment horizontal="left"/>
    </xf>
    <xf numFmtId="164" fontId="7" fillId="0" borderId="0" xfId="0" quotePrefix="1" applyNumberFormat="1" applyFont="1" applyFill="1" applyBorder="1" applyAlignment="1" applyProtection="1">
      <alignment horizontal="center"/>
    </xf>
    <xf numFmtId="49" fontId="7" fillId="0" borderId="27" xfId="0" applyNumberFormat="1" applyFont="1" applyFill="1" applyBorder="1" applyAlignment="1" applyProtection="1">
      <alignment horizontal="center"/>
    </xf>
    <xf numFmtId="164" fontId="8" fillId="0" borderId="39" xfId="0" applyNumberFormat="1" applyFont="1" applyFill="1" applyBorder="1" applyProtection="1"/>
    <xf numFmtId="164" fontId="7" fillId="0" borderId="0" xfId="0" applyNumberFormat="1" applyFont="1" applyFill="1" applyBorder="1" applyProtection="1">
      <protection locked="0"/>
    </xf>
    <xf numFmtId="164" fontId="7" fillId="0" borderId="33" xfId="0" applyNumberFormat="1" applyFont="1" applyFill="1" applyBorder="1" applyProtection="1"/>
    <xf numFmtId="164" fontId="7" fillId="0" borderId="27" xfId="0" applyNumberFormat="1" applyFont="1" applyFill="1" applyBorder="1" applyProtection="1">
      <protection locked="0"/>
    </xf>
    <xf numFmtId="49" fontId="8" fillId="0" borderId="39" xfId="0" applyNumberFormat="1" applyFont="1" applyFill="1" applyBorder="1" applyAlignment="1" applyProtection="1">
      <alignment horizontal="center"/>
    </xf>
    <xf numFmtId="164" fontId="8" fillId="0" borderId="40" xfId="0" applyNumberFormat="1" applyFont="1" applyFill="1" applyBorder="1" applyProtection="1"/>
    <xf numFmtId="164" fontId="8" fillId="0" borderId="34" xfId="0" applyNumberFormat="1" applyFont="1" applyFill="1" applyBorder="1" applyProtection="1"/>
    <xf numFmtId="164" fontId="7" fillId="0" borderId="44" xfId="0" applyNumberFormat="1" applyFont="1" applyFill="1" applyBorder="1" applyProtection="1"/>
    <xf numFmtId="49" fontId="7" fillId="0" borderId="21" xfId="0" applyNumberFormat="1" applyFont="1" applyFill="1" applyBorder="1" applyAlignment="1" applyProtection="1">
      <alignment horizontal="center"/>
    </xf>
    <xf numFmtId="164" fontId="7" fillId="0" borderId="21" xfId="0" applyNumberFormat="1" applyFont="1" applyFill="1" applyBorder="1" applyProtection="1">
      <protection locked="0"/>
    </xf>
    <xf numFmtId="164" fontId="7" fillId="0" borderId="22" xfId="0" applyNumberFormat="1" applyFont="1" applyFill="1" applyBorder="1" applyProtection="1">
      <protection locked="0"/>
    </xf>
    <xf numFmtId="164" fontId="7" fillId="0" borderId="29" xfId="0" applyNumberFormat="1" applyFont="1" applyFill="1" applyBorder="1" applyProtection="1"/>
    <xf numFmtId="164" fontId="7" fillId="0" borderId="28" xfId="0" applyNumberFormat="1" applyFont="1" applyFill="1" applyBorder="1" applyProtection="1">
      <protection locked="0"/>
    </xf>
    <xf numFmtId="164" fontId="7" fillId="0" borderId="35" xfId="0" applyNumberFormat="1" applyFont="1" applyFill="1" applyBorder="1" applyProtection="1"/>
    <xf numFmtId="164" fontId="8" fillId="0" borderId="45" xfId="0" applyNumberFormat="1" applyFont="1" applyFill="1" applyBorder="1" applyProtection="1"/>
    <xf numFmtId="164" fontId="8" fillId="0" borderId="40" xfId="0" applyNumberFormat="1" applyFont="1" applyFill="1" applyBorder="1" applyAlignment="1" applyProtection="1">
      <alignment horizontal="left"/>
    </xf>
    <xf numFmtId="164" fontId="8" fillId="0" borderId="46" xfId="0" applyNumberFormat="1" applyFont="1" applyFill="1" applyBorder="1" applyProtection="1"/>
    <xf numFmtId="165" fontId="8" fillId="0" borderId="39" xfId="0" applyNumberFormat="1" applyFont="1" applyFill="1" applyBorder="1" applyAlignment="1" applyProtection="1">
      <alignment horizontal="center"/>
    </xf>
    <xf numFmtId="164" fontId="8" fillId="0" borderId="36" xfId="0" applyNumberFormat="1" applyFont="1" applyFill="1" applyBorder="1" applyProtection="1"/>
    <xf numFmtId="164" fontId="8" fillId="0" borderId="0" xfId="0" applyNumberFormat="1" applyFont="1" applyFill="1" applyProtection="1"/>
    <xf numFmtId="164" fontId="7" fillId="0" borderId="50" xfId="0" applyNumberFormat="1" applyFont="1" applyFill="1" applyBorder="1" applyProtection="1"/>
    <xf numFmtId="164" fontId="7" fillId="0" borderId="1" xfId="0" applyNumberFormat="1" applyFont="1" applyFill="1" applyBorder="1" applyAlignment="1" applyProtection="1">
      <alignment horizontal="left"/>
    </xf>
    <xf numFmtId="164" fontId="7" fillId="0" borderId="1" xfId="0" applyNumberFormat="1" applyFont="1" applyFill="1" applyBorder="1" applyProtection="1"/>
    <xf numFmtId="164" fontId="7" fillId="0" borderId="1" xfId="0" applyNumberFormat="1" applyFont="1" applyFill="1" applyBorder="1" applyAlignment="1" applyProtection="1">
      <alignment horizontal="center"/>
    </xf>
    <xf numFmtId="164" fontId="7" fillId="0" borderId="49" xfId="0" applyNumberFormat="1" applyFont="1" applyFill="1" applyBorder="1" applyProtection="1"/>
    <xf numFmtId="49" fontId="7" fillId="0" borderId="90" xfId="0" applyNumberFormat="1" applyFont="1" applyFill="1" applyBorder="1" applyAlignment="1" applyProtection="1">
      <alignment horizontal="center"/>
    </xf>
    <xf numFmtId="164" fontId="7" fillId="0" borderId="90" xfId="0" applyNumberFormat="1" applyFont="1" applyFill="1" applyBorder="1" applyProtection="1">
      <protection locked="0"/>
    </xf>
    <xf numFmtId="164" fontId="7" fillId="0" borderId="91" xfId="0" applyNumberFormat="1" applyFont="1" applyFill="1" applyBorder="1" applyProtection="1">
      <protection locked="0"/>
    </xf>
    <xf numFmtId="164" fontId="7" fillId="0" borderId="92" xfId="0" applyNumberFormat="1" applyFont="1" applyFill="1" applyBorder="1" applyProtection="1"/>
    <xf numFmtId="164" fontId="7" fillId="0" borderId="90" xfId="0" applyNumberFormat="1" applyFont="1" applyFill="1" applyBorder="1" applyProtection="1"/>
    <xf numFmtId="164" fontId="7" fillId="0" borderId="91" xfId="0" applyNumberFormat="1" applyFont="1" applyFill="1" applyBorder="1" applyProtection="1"/>
    <xf numFmtId="164" fontId="8" fillId="0" borderId="25" xfId="0" applyNumberFormat="1" applyFont="1" applyFill="1" applyBorder="1" applyProtection="1"/>
    <xf numFmtId="164" fontId="8" fillId="0" borderId="26" xfId="0" applyNumberFormat="1" applyFont="1" applyFill="1" applyBorder="1" applyProtection="1"/>
    <xf numFmtId="164" fontId="8" fillId="0" borderId="27" xfId="0" applyNumberFormat="1" applyFont="1" applyFill="1" applyBorder="1" applyProtection="1"/>
    <xf numFmtId="164" fontId="8" fillId="0" borderId="93" xfId="0" applyNumberFormat="1" applyFont="1" applyFill="1" applyBorder="1" applyProtection="1"/>
    <xf numFmtId="0" fontId="7" fillId="0" borderId="0" xfId="0" applyFont="1" applyFill="1" applyProtection="1">
      <protection locked="0"/>
    </xf>
    <xf numFmtId="0" fontId="8" fillId="0" borderId="0" xfId="0" applyFont="1" applyFill="1" applyProtection="1"/>
    <xf numFmtId="0" fontId="7" fillId="0" borderId="0" xfId="0" applyFont="1" applyFill="1" applyProtection="1"/>
    <xf numFmtId="49" fontId="7" fillId="0" borderId="0" xfId="0" applyNumberFormat="1" applyFont="1" applyFill="1" applyAlignment="1" applyProtection="1">
      <alignment horizontal="center"/>
    </xf>
    <xf numFmtId="0" fontId="8" fillId="0" borderId="1" xfId="0" applyFont="1" applyFill="1" applyBorder="1" applyAlignment="1" applyProtection="1">
      <alignment horizontal="right"/>
      <protection locked="0"/>
    </xf>
    <xf numFmtId="0" fontId="8" fillId="0" borderId="16" xfId="0" applyFont="1" applyFill="1" applyBorder="1" applyProtection="1"/>
    <xf numFmtId="0" fontId="7" fillId="0" borderId="2" xfId="0" applyFont="1" applyFill="1" applyBorder="1" applyAlignment="1" applyProtection="1">
      <alignment horizontal="left"/>
    </xf>
    <xf numFmtId="0" fontId="7" fillId="0" borderId="2" xfId="0" applyFont="1" applyFill="1" applyBorder="1" applyProtection="1"/>
    <xf numFmtId="49" fontId="7" fillId="0" borderId="2" xfId="0" applyNumberFormat="1" applyFont="1" applyFill="1" applyBorder="1" applyAlignment="1" applyProtection="1">
      <alignment horizontal="center"/>
    </xf>
    <xf numFmtId="164" fontId="7" fillId="0" borderId="2" xfId="0" applyNumberFormat="1" applyFont="1" applyFill="1" applyBorder="1" applyProtection="1">
      <protection locked="0"/>
    </xf>
    <xf numFmtId="164" fontId="8" fillId="0" borderId="2" xfId="0" applyNumberFormat="1" applyFont="1" applyFill="1" applyBorder="1" applyAlignment="1" applyProtection="1">
      <alignment horizontal="right"/>
      <protection locked="0"/>
    </xf>
    <xf numFmtId="0" fontId="7" fillId="0" borderId="3" xfId="0" applyFont="1" applyFill="1" applyBorder="1" applyProtection="1">
      <protection locked="0"/>
    </xf>
    <xf numFmtId="0" fontId="7" fillId="0" borderId="4" xfId="0" applyFont="1" applyFill="1" applyBorder="1" applyProtection="1">
      <protection locked="0"/>
    </xf>
    <xf numFmtId="0" fontId="8" fillId="0" borderId="17" xfId="0" applyFont="1" applyFill="1" applyBorder="1" applyProtection="1"/>
    <xf numFmtId="0" fontId="7" fillId="0" borderId="0" xfId="0" applyFont="1" applyFill="1" applyBorder="1" applyProtection="1"/>
    <xf numFmtId="0" fontId="7" fillId="0" borderId="0" xfId="0" applyFont="1" applyFill="1" applyAlignment="1" applyProtection="1">
      <alignment wrapText="1"/>
    </xf>
    <xf numFmtId="49" fontId="8" fillId="0" borderId="0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center"/>
    </xf>
    <xf numFmtId="164" fontId="8" fillId="0" borderId="0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Protection="1"/>
    <xf numFmtId="49" fontId="7" fillId="0" borderId="5" xfId="0" applyNumberFormat="1" applyFont="1" applyFill="1" applyBorder="1" applyAlignment="1" applyProtection="1">
      <alignment horizontal="center"/>
    </xf>
    <xf numFmtId="164" fontId="7" fillId="0" borderId="5" xfId="0" applyNumberFormat="1" applyFont="1" applyFill="1" applyBorder="1" applyAlignment="1" applyProtection="1">
      <alignment horizontal="center"/>
      <protection locked="0"/>
    </xf>
    <xf numFmtId="49" fontId="7" fillId="0" borderId="68" xfId="0" applyNumberFormat="1" applyFont="1" applyFill="1" applyBorder="1" applyAlignment="1" applyProtection="1">
      <alignment horizontal="center"/>
    </xf>
    <xf numFmtId="164" fontId="8" fillId="0" borderId="6" xfId="0" applyNumberFormat="1" applyFont="1" applyFill="1" applyBorder="1" applyProtection="1"/>
    <xf numFmtId="0" fontId="7" fillId="0" borderId="0" xfId="0" applyFont="1" applyFill="1" applyBorder="1" applyAlignment="1" applyProtection="1">
      <alignment horizontal="center"/>
    </xf>
    <xf numFmtId="49" fontId="7" fillId="0" borderId="69" xfId="0" applyNumberFormat="1" applyFont="1" applyFill="1" applyBorder="1" applyAlignment="1" applyProtection="1">
      <alignment horizontal="center"/>
    </xf>
    <xf numFmtId="164" fontId="8" fillId="0" borderId="7" xfId="0" applyNumberFormat="1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49" fontId="7" fillId="0" borderId="70" xfId="0" applyNumberFormat="1" applyFont="1" applyFill="1" applyBorder="1" applyAlignment="1" applyProtection="1">
      <alignment horizontal="center"/>
    </xf>
    <xf numFmtId="164" fontId="8" fillId="0" borderId="8" xfId="0" applyNumberFormat="1" applyFont="1" applyFill="1" applyBorder="1" applyProtection="1"/>
    <xf numFmtId="49" fontId="7" fillId="0" borderId="71" xfId="0" applyNumberFormat="1" applyFont="1" applyFill="1" applyBorder="1" applyAlignment="1" applyProtection="1">
      <alignment horizontal="center"/>
    </xf>
    <xf numFmtId="164" fontId="7" fillId="0" borderId="9" xfId="0" applyNumberFormat="1" applyFont="1" applyFill="1" applyBorder="1" applyProtection="1">
      <protection locked="0"/>
    </xf>
    <xf numFmtId="0" fontId="7" fillId="0" borderId="0" xfId="0" quotePrefix="1" applyFont="1" applyFill="1" applyBorder="1" applyAlignment="1" applyProtection="1">
      <alignment horizontal="left"/>
    </xf>
    <xf numFmtId="164" fontId="8" fillId="0" borderId="8" xfId="0" applyNumberFormat="1" applyFont="1" applyFill="1" applyBorder="1" applyProtection="1">
      <protection locked="0"/>
    </xf>
    <xf numFmtId="164" fontId="8" fillId="0" borderId="7" xfId="0" applyNumberFormat="1" applyFont="1" applyFill="1" applyBorder="1" applyProtection="1">
      <protection locked="0"/>
    </xf>
    <xf numFmtId="164" fontId="7" fillId="0" borderId="8" xfId="0" applyNumberFormat="1" applyFont="1" applyFill="1" applyBorder="1" applyProtection="1">
      <protection locked="0"/>
    </xf>
    <xf numFmtId="49" fontId="7" fillId="0" borderId="11" xfId="0" applyNumberFormat="1" applyFont="1" applyFill="1" applyBorder="1" applyAlignment="1" applyProtection="1">
      <alignment horizontal="center"/>
    </xf>
    <xf numFmtId="164" fontId="7" fillId="0" borderId="10" xfId="0" applyNumberFormat="1" applyFont="1" applyFill="1" applyBorder="1" applyProtection="1">
      <protection locked="0"/>
    </xf>
    <xf numFmtId="0" fontId="8" fillId="0" borderId="17" xfId="0" quotePrefix="1" applyFont="1" applyFill="1" applyBorder="1" applyAlignment="1" applyProtection="1">
      <alignment horizontal="left"/>
    </xf>
    <xf numFmtId="0" fontId="8" fillId="0" borderId="0" xfId="0" quotePrefix="1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9" fontId="7" fillId="0" borderId="20" xfId="0" applyNumberFormat="1" applyFont="1" applyFill="1" applyBorder="1" applyAlignment="1" applyProtection="1">
      <alignment horizontal="center"/>
    </xf>
    <xf numFmtId="164" fontId="8" fillId="0" borderId="6" xfId="0" applyNumberFormat="1" applyFont="1" applyFill="1" applyBorder="1" applyProtection="1">
      <protection locked="0"/>
    </xf>
    <xf numFmtId="49" fontId="7" fillId="0" borderId="72" xfId="0" applyNumberFormat="1" applyFont="1" applyFill="1" applyBorder="1" applyAlignment="1" applyProtection="1">
      <alignment horizontal="center"/>
    </xf>
    <xf numFmtId="164" fontId="7" fillId="0" borderId="12" xfId="0" applyNumberFormat="1" applyFont="1" applyFill="1" applyBorder="1" applyProtection="1">
      <protection locked="0"/>
    </xf>
    <xf numFmtId="0" fontId="7" fillId="0" borderId="13" xfId="0" applyFont="1" applyFill="1" applyBorder="1" applyProtection="1">
      <protection locked="0"/>
    </xf>
    <xf numFmtId="164" fontId="7" fillId="0" borderId="0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Fill="1" applyBorder="1" applyProtection="1"/>
    <xf numFmtId="0" fontId="7" fillId="0" borderId="14" xfId="0" applyFont="1" applyFill="1" applyBorder="1" applyAlignment="1" applyProtection="1">
      <alignment horizontal="left"/>
    </xf>
    <xf numFmtId="0" fontId="7" fillId="0" borderId="14" xfId="0" applyFont="1" applyFill="1" applyBorder="1" applyProtection="1"/>
    <xf numFmtId="49" fontId="7" fillId="0" borderId="14" xfId="0" applyNumberFormat="1" applyFont="1" applyFill="1" applyBorder="1" applyAlignment="1" applyProtection="1">
      <alignment horizontal="center"/>
    </xf>
    <xf numFmtId="164" fontId="7" fillId="0" borderId="14" xfId="0" applyNumberFormat="1" applyFont="1" applyFill="1" applyBorder="1" applyProtection="1">
      <protection locked="0"/>
    </xf>
    <xf numFmtId="0" fontId="7" fillId="0" borderId="15" xfId="0" applyFont="1" applyFill="1" applyBorder="1" applyProtection="1">
      <protection locked="0"/>
    </xf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Border="1" applyProtection="1">
      <protection locked="0"/>
    </xf>
    <xf numFmtId="3" fontId="3" fillId="0" borderId="0" xfId="0" applyNumberFormat="1" applyFont="1" applyFill="1" applyBorder="1" applyAlignment="1" applyProtection="1">
      <alignment horizontal="center" wrapText="1"/>
    </xf>
    <xf numFmtId="0" fontId="0" fillId="0" borderId="0" xfId="0" applyFill="1" applyAlignment="1" applyProtection="1">
      <alignment horizontal="center" wrapText="1"/>
    </xf>
    <xf numFmtId="3" fontId="2" fillId="0" borderId="40" xfId="0" applyNumberFormat="1" applyFont="1" applyFill="1" applyBorder="1" applyAlignment="1" applyProtection="1">
      <alignment horizontal="left" wrapText="1"/>
    </xf>
    <xf numFmtId="0" fontId="0" fillId="0" borderId="40" xfId="0" applyFill="1" applyBorder="1" applyAlignment="1">
      <alignment horizontal="left" wrapText="1"/>
    </xf>
    <xf numFmtId="3" fontId="1" fillId="0" borderId="0" xfId="0" applyNumberFormat="1" applyFont="1" applyFill="1" applyBorder="1" applyAlignment="1" applyProtection="1">
      <alignment horizontal="center"/>
      <protection locked="0"/>
    </xf>
    <xf numFmtId="3" fontId="1" fillId="0" borderId="0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center"/>
    </xf>
    <xf numFmtId="0" fontId="0" fillId="0" borderId="0" xfId="0" applyFill="1" applyAlignment="1">
      <alignment horizontal="center" wrapText="1"/>
    </xf>
    <xf numFmtId="164" fontId="8" fillId="0" borderId="0" xfId="0" applyNumberFormat="1" applyFont="1" applyFill="1" applyBorder="1" applyAlignment="1" applyProtection="1">
      <alignment horizontal="center" wrapText="1"/>
    </xf>
    <xf numFmtId="164" fontId="7" fillId="0" borderId="40" xfId="0" applyNumberFormat="1" applyFont="1" applyFill="1" applyBorder="1" applyAlignment="1" applyProtection="1">
      <alignment horizontal="left" wrapText="1"/>
    </xf>
    <xf numFmtId="3" fontId="8" fillId="0" borderId="0" xfId="0" applyNumberFormat="1" applyFont="1" applyFill="1" applyBorder="1" applyAlignment="1" applyProtection="1">
      <alignment horizontal="center"/>
    </xf>
    <xf numFmtId="3" fontId="7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</cellXfs>
  <cellStyles count="8">
    <cellStyle name="Comma 2" xfId="2"/>
    <cellStyle name="Normal" xfId="0" builtinId="0"/>
    <cellStyle name="Normal 2" xfId="3"/>
    <cellStyle name="Normal 3" xfId="4"/>
    <cellStyle name="Normal 3 2" xfId="5"/>
    <cellStyle name="Normal 4" xfId="6"/>
    <cellStyle name="Normal 5" xfId="7"/>
    <cellStyle name="Normal 6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63"/>
  <sheetViews>
    <sheetView zoomScale="70" zoomScaleNormal="70" workbookViewId="0">
      <selection activeCell="I13" sqref="I13"/>
    </sheetView>
  </sheetViews>
  <sheetFormatPr defaultColWidth="9.140625" defaultRowHeight="15.75" x14ac:dyDescent="0.25"/>
  <cols>
    <col min="1" max="1" width="3.5703125" style="13" customWidth="1"/>
    <col min="2" max="5" width="9.140625" style="20"/>
    <col min="6" max="6" width="45.140625" style="20" customWidth="1"/>
    <col min="7" max="7" width="13" style="72" customWidth="1"/>
    <col min="8" max="9" width="22" style="20" customWidth="1"/>
    <col min="10" max="10" width="22.140625" style="20" customWidth="1"/>
    <col min="11" max="11" width="22.28515625" style="20" customWidth="1"/>
    <col min="12" max="12" width="22" style="20" customWidth="1"/>
    <col min="13" max="13" width="20.7109375" style="20" customWidth="1"/>
    <col min="14" max="14" width="6.85546875" style="13" customWidth="1"/>
    <col min="15" max="15" width="9.140625" style="20"/>
    <col min="16" max="16" width="13" style="20" bestFit="1" customWidth="1"/>
    <col min="17" max="16384" width="9.140625" style="20"/>
  </cols>
  <sheetData>
    <row r="1" spans="1:14" s="13" customFormat="1" ht="16.5" thickBot="1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2"/>
    </row>
    <row r="2" spans="1:14" s="13" customFormat="1" ht="16.5" thickTop="1" x14ac:dyDescent="0.25">
      <c r="A2" s="10"/>
      <c r="B2" s="14"/>
      <c r="C2" s="15"/>
      <c r="D2" s="15"/>
      <c r="E2" s="15"/>
      <c r="F2" s="15"/>
      <c r="G2" s="16"/>
      <c r="H2" s="15"/>
      <c r="I2" s="15"/>
      <c r="J2" s="15"/>
      <c r="K2" s="15"/>
      <c r="L2" s="15"/>
      <c r="M2" s="15"/>
      <c r="N2" s="17"/>
    </row>
    <row r="3" spans="1:14" x14ac:dyDescent="0.25">
      <c r="A3" s="10"/>
      <c r="B3" s="18"/>
      <c r="C3" s="19"/>
      <c r="E3" s="21"/>
      <c r="F3" s="244" t="s">
        <v>229</v>
      </c>
      <c r="G3" s="244"/>
      <c r="H3" s="244"/>
      <c r="K3" s="22"/>
      <c r="M3" s="22"/>
      <c r="N3" s="23"/>
    </row>
    <row r="4" spans="1:14" s="13" customFormat="1" x14ac:dyDescent="0.25">
      <c r="A4" s="10"/>
      <c r="B4" s="24"/>
      <c r="C4" s="25"/>
      <c r="E4" s="26"/>
      <c r="F4" s="245" t="s">
        <v>226</v>
      </c>
      <c r="G4" s="245"/>
      <c r="H4" s="245"/>
      <c r="I4" s="25"/>
      <c r="J4" s="25"/>
      <c r="K4" s="25"/>
      <c r="L4" s="25"/>
      <c r="M4" s="25"/>
      <c r="N4" s="23"/>
    </row>
    <row r="5" spans="1:14" s="13" customFormat="1" x14ac:dyDescent="0.25">
      <c r="A5" s="10"/>
      <c r="B5" s="24"/>
      <c r="C5" s="25"/>
      <c r="D5" s="26"/>
      <c r="E5" s="27"/>
      <c r="F5" s="246" t="s">
        <v>228</v>
      </c>
      <c r="G5" s="246"/>
      <c r="H5" s="246"/>
      <c r="I5" s="25"/>
      <c r="J5" s="25"/>
      <c r="K5" s="25"/>
      <c r="L5" s="25"/>
      <c r="M5" s="25"/>
      <c r="N5" s="23"/>
    </row>
    <row r="6" spans="1:14" s="13" customFormat="1" x14ac:dyDescent="0.25">
      <c r="A6" s="10"/>
      <c r="B6" s="24"/>
      <c r="C6" s="25"/>
      <c r="D6" s="25"/>
      <c r="E6" s="25"/>
      <c r="F6" s="25"/>
      <c r="G6" s="28"/>
      <c r="H6" s="240" t="s">
        <v>0</v>
      </c>
      <c r="I6" s="247"/>
      <c r="J6" s="247"/>
      <c r="K6" s="240" t="s">
        <v>1</v>
      </c>
      <c r="L6" s="241"/>
      <c r="M6" s="241"/>
      <c r="N6" s="23"/>
    </row>
    <row r="7" spans="1:14" ht="16.5" thickBot="1" x14ac:dyDescent="0.3">
      <c r="A7" s="10"/>
      <c r="B7" s="24"/>
      <c r="C7" s="242" t="s">
        <v>2</v>
      </c>
      <c r="D7" s="243"/>
      <c r="E7" s="243"/>
      <c r="F7" s="25"/>
      <c r="G7" s="29"/>
      <c r="H7" s="30"/>
      <c r="I7" s="31" t="s">
        <v>232</v>
      </c>
      <c r="J7" s="30"/>
      <c r="K7" s="30"/>
      <c r="L7" s="31" t="s">
        <v>231</v>
      </c>
      <c r="M7" s="30"/>
      <c r="N7" s="23"/>
    </row>
    <row r="8" spans="1:14" ht="16.5" thickTop="1" x14ac:dyDescent="0.25">
      <c r="A8" s="10"/>
      <c r="B8" s="32"/>
      <c r="C8" s="33"/>
      <c r="D8" s="33"/>
      <c r="E8" s="33"/>
      <c r="F8" s="33"/>
      <c r="G8" s="34" t="s">
        <v>164</v>
      </c>
      <c r="H8" s="35" t="s">
        <v>155</v>
      </c>
      <c r="I8" s="36" t="s">
        <v>156</v>
      </c>
      <c r="J8" s="37" t="s">
        <v>98</v>
      </c>
      <c r="K8" s="35" t="s">
        <v>155</v>
      </c>
      <c r="L8" s="36" t="s">
        <v>156</v>
      </c>
      <c r="M8" s="37" t="s">
        <v>98</v>
      </c>
      <c r="N8" s="23"/>
    </row>
    <row r="9" spans="1:14" s="44" customFormat="1" ht="16.5" thickBot="1" x14ac:dyDescent="0.3">
      <c r="A9" s="38"/>
      <c r="B9" s="39" t="s">
        <v>3</v>
      </c>
      <c r="C9" s="27" t="s">
        <v>4</v>
      </c>
      <c r="D9" s="27"/>
      <c r="E9" s="27"/>
      <c r="F9" s="27"/>
      <c r="G9" s="40"/>
      <c r="H9" s="41">
        <v>9235776</v>
      </c>
      <c r="I9" s="42">
        <v>35006492</v>
      </c>
      <c r="J9" s="8">
        <f t="shared" ref="J9:J14" si="0">H9+I9</f>
        <v>44242268</v>
      </c>
      <c r="K9" s="41">
        <v>7235997</v>
      </c>
      <c r="L9" s="42">
        <v>5626499</v>
      </c>
      <c r="M9" s="8">
        <f t="shared" ref="M9:M14" si="1">K9+L9</f>
        <v>12862496</v>
      </c>
      <c r="N9" s="43"/>
    </row>
    <row r="10" spans="1:14" x14ac:dyDescent="0.25">
      <c r="A10" s="10"/>
      <c r="B10" s="24"/>
      <c r="C10" s="45" t="s">
        <v>5</v>
      </c>
      <c r="D10" s="25" t="s">
        <v>6</v>
      </c>
      <c r="E10" s="25"/>
      <c r="F10" s="25"/>
      <c r="G10" s="46"/>
      <c r="H10" s="5">
        <v>9235776</v>
      </c>
      <c r="I10" s="4">
        <v>0</v>
      </c>
      <c r="J10" s="7">
        <f t="shared" si="0"/>
        <v>9235776</v>
      </c>
      <c r="K10" s="5">
        <v>7235997</v>
      </c>
      <c r="L10" s="4">
        <v>0</v>
      </c>
      <c r="M10" s="7">
        <f t="shared" si="1"/>
        <v>7235997</v>
      </c>
      <c r="N10" s="23"/>
    </row>
    <row r="11" spans="1:14" x14ac:dyDescent="0.25">
      <c r="A11" s="10"/>
      <c r="B11" s="24"/>
      <c r="C11" s="45" t="s">
        <v>7</v>
      </c>
      <c r="D11" s="25" t="s">
        <v>8</v>
      </c>
      <c r="E11" s="25"/>
      <c r="F11" s="25"/>
      <c r="G11" s="46"/>
      <c r="H11" s="5">
        <v>0</v>
      </c>
      <c r="I11" s="4">
        <v>35006492</v>
      </c>
      <c r="J11" s="7">
        <f t="shared" si="0"/>
        <v>35006492</v>
      </c>
      <c r="K11" s="5">
        <v>0</v>
      </c>
      <c r="L11" s="4">
        <v>5626499</v>
      </c>
      <c r="M11" s="7">
        <f t="shared" si="1"/>
        <v>5626499</v>
      </c>
      <c r="N11" s="23"/>
    </row>
    <row r="12" spans="1:14" x14ac:dyDescent="0.25">
      <c r="A12" s="10"/>
      <c r="B12" s="24"/>
      <c r="C12" s="45" t="s">
        <v>9</v>
      </c>
      <c r="D12" s="25" t="s">
        <v>10</v>
      </c>
      <c r="E12" s="25"/>
      <c r="F12" s="25"/>
      <c r="G12" s="46"/>
      <c r="H12" s="5">
        <v>0</v>
      </c>
      <c r="I12" s="4">
        <v>0</v>
      </c>
      <c r="J12" s="7">
        <f t="shared" si="0"/>
        <v>0</v>
      </c>
      <c r="K12" s="5">
        <v>0</v>
      </c>
      <c r="L12" s="4">
        <v>0</v>
      </c>
      <c r="M12" s="7">
        <f t="shared" si="1"/>
        <v>0</v>
      </c>
      <c r="N12" s="23"/>
    </row>
    <row r="13" spans="1:14" s="44" customFormat="1" ht="16.5" thickBot="1" x14ac:dyDescent="0.3">
      <c r="A13" s="38"/>
      <c r="B13" s="39" t="s">
        <v>11</v>
      </c>
      <c r="C13" s="47" t="s">
        <v>12</v>
      </c>
      <c r="D13" s="27"/>
      <c r="E13" s="27"/>
      <c r="F13" s="27"/>
      <c r="G13" s="48" t="s">
        <v>183</v>
      </c>
      <c r="H13" s="41">
        <v>144148720</v>
      </c>
      <c r="I13" s="42">
        <v>472846263</v>
      </c>
      <c r="J13" s="8">
        <f t="shared" si="0"/>
        <v>616994983</v>
      </c>
      <c r="K13" s="41">
        <v>165329740</v>
      </c>
      <c r="L13" s="42">
        <v>575577394</v>
      </c>
      <c r="M13" s="8">
        <f t="shared" si="1"/>
        <v>740907134</v>
      </c>
      <c r="N13" s="43"/>
    </row>
    <row r="14" spans="1:14" x14ac:dyDescent="0.25">
      <c r="A14" s="10"/>
      <c r="B14" s="24"/>
      <c r="C14" s="45" t="s">
        <v>5</v>
      </c>
      <c r="D14" s="49" t="s">
        <v>191</v>
      </c>
      <c r="E14" s="25"/>
      <c r="F14" s="25"/>
      <c r="G14" s="88"/>
      <c r="H14" s="89">
        <v>51478136</v>
      </c>
      <c r="I14" s="89">
        <v>274260531</v>
      </c>
      <c r="J14" s="90">
        <f t="shared" si="0"/>
        <v>325738667</v>
      </c>
      <c r="K14" s="91">
        <v>18422484</v>
      </c>
      <c r="L14" s="89">
        <v>412480795</v>
      </c>
      <c r="M14" s="90">
        <f t="shared" si="1"/>
        <v>430903279</v>
      </c>
      <c r="N14" s="23"/>
    </row>
    <row r="15" spans="1:14" x14ac:dyDescent="0.25">
      <c r="A15" s="10"/>
      <c r="B15" s="24"/>
      <c r="C15" s="45" t="s">
        <v>7</v>
      </c>
      <c r="D15" s="25" t="s">
        <v>13</v>
      </c>
      <c r="E15" s="25"/>
      <c r="F15" s="25"/>
      <c r="G15" s="78"/>
      <c r="H15" s="83">
        <v>92670584</v>
      </c>
      <c r="I15" s="83">
        <v>198585732</v>
      </c>
      <c r="J15" s="81">
        <f>H15+I15</f>
        <v>291256316</v>
      </c>
      <c r="K15" s="83">
        <v>146907256</v>
      </c>
      <c r="L15" s="83">
        <v>163096599</v>
      </c>
      <c r="M15" s="81">
        <f>K15+L15</f>
        <v>310003855</v>
      </c>
      <c r="N15" s="23"/>
    </row>
    <row r="16" spans="1:14" x14ac:dyDescent="0.25">
      <c r="A16" s="10"/>
      <c r="B16" s="24"/>
      <c r="C16" s="49"/>
      <c r="D16" s="25" t="s">
        <v>14</v>
      </c>
      <c r="E16" s="25"/>
      <c r="F16" s="25"/>
      <c r="G16" s="78"/>
      <c r="H16" s="79">
        <v>0</v>
      </c>
      <c r="I16" s="80">
        <v>0</v>
      </c>
      <c r="J16" s="81">
        <f t="shared" ref="J16:J58" si="2">H16+I16</f>
        <v>0</v>
      </c>
      <c r="K16" s="79">
        <v>0</v>
      </c>
      <c r="L16" s="80">
        <v>0</v>
      </c>
      <c r="M16" s="81">
        <f t="shared" ref="M16:M58" si="3">K16+L16</f>
        <v>0</v>
      </c>
      <c r="N16" s="23"/>
    </row>
    <row r="17" spans="1:14" x14ac:dyDescent="0.25">
      <c r="A17" s="10"/>
      <c r="B17" s="24"/>
      <c r="C17" s="49"/>
      <c r="D17" s="25" t="s">
        <v>192</v>
      </c>
      <c r="E17" s="25"/>
      <c r="F17" s="25"/>
      <c r="G17" s="78"/>
      <c r="H17" s="79">
        <v>92670584</v>
      </c>
      <c r="I17" s="80">
        <v>198585732</v>
      </c>
      <c r="J17" s="81">
        <f t="shared" si="2"/>
        <v>291256316</v>
      </c>
      <c r="K17" s="79">
        <v>146907256</v>
      </c>
      <c r="L17" s="80">
        <v>163096599</v>
      </c>
      <c r="M17" s="81">
        <f t="shared" si="3"/>
        <v>310003855</v>
      </c>
      <c r="N17" s="23"/>
    </row>
    <row r="18" spans="1:14" x14ac:dyDescent="0.25">
      <c r="A18" s="10"/>
      <c r="B18" s="24"/>
      <c r="C18" s="49"/>
      <c r="D18" s="25" t="s">
        <v>217</v>
      </c>
      <c r="E18" s="25"/>
      <c r="F18" s="25"/>
      <c r="G18" s="78"/>
      <c r="H18" s="79">
        <v>0</v>
      </c>
      <c r="I18" s="80">
        <v>0</v>
      </c>
      <c r="J18" s="81">
        <f t="shared" si="2"/>
        <v>0</v>
      </c>
      <c r="K18" s="79">
        <v>0</v>
      </c>
      <c r="L18" s="80">
        <v>0</v>
      </c>
      <c r="M18" s="81">
        <f t="shared" si="3"/>
        <v>0</v>
      </c>
      <c r="N18" s="23"/>
    </row>
    <row r="19" spans="1:14" s="44" customFormat="1" ht="16.5" thickBot="1" x14ac:dyDescent="0.3">
      <c r="A19" s="38"/>
      <c r="B19" s="39" t="s">
        <v>15</v>
      </c>
      <c r="C19" s="47" t="s">
        <v>193</v>
      </c>
      <c r="D19" s="27"/>
      <c r="E19" s="27"/>
      <c r="F19" s="27"/>
      <c r="G19" s="84" t="s">
        <v>185</v>
      </c>
      <c r="H19" s="85">
        <v>49343801</v>
      </c>
      <c r="I19" s="86">
        <v>58581656</v>
      </c>
      <c r="J19" s="87">
        <f t="shared" si="2"/>
        <v>107925457</v>
      </c>
      <c r="K19" s="85">
        <v>0</v>
      </c>
      <c r="L19" s="86">
        <v>38474795</v>
      </c>
      <c r="M19" s="87">
        <f t="shared" si="3"/>
        <v>38474795</v>
      </c>
      <c r="N19" s="43"/>
    </row>
    <row r="20" spans="1:14" x14ac:dyDescent="0.25">
      <c r="A20" s="10"/>
      <c r="B20" s="24"/>
      <c r="C20" s="45" t="s">
        <v>5</v>
      </c>
      <c r="D20" s="25" t="s">
        <v>18</v>
      </c>
      <c r="E20" s="25"/>
      <c r="F20" s="25"/>
      <c r="G20" s="46"/>
      <c r="H20" s="5">
        <v>0</v>
      </c>
      <c r="I20" s="4">
        <v>0</v>
      </c>
      <c r="J20" s="7">
        <f t="shared" si="2"/>
        <v>0</v>
      </c>
      <c r="K20" s="5">
        <v>0</v>
      </c>
      <c r="L20" s="4">
        <v>0</v>
      </c>
      <c r="M20" s="7">
        <f t="shared" si="3"/>
        <v>0</v>
      </c>
      <c r="N20" s="23"/>
    </row>
    <row r="21" spans="1:14" x14ac:dyDescent="0.25">
      <c r="A21" s="10"/>
      <c r="B21" s="24"/>
      <c r="C21" s="45" t="s">
        <v>7</v>
      </c>
      <c r="D21" s="25" t="s">
        <v>19</v>
      </c>
      <c r="E21" s="25"/>
      <c r="F21" s="25"/>
      <c r="G21" s="73"/>
      <c r="H21" s="5">
        <v>9102840</v>
      </c>
      <c r="I21" s="4">
        <v>31667376</v>
      </c>
      <c r="J21" s="7">
        <f t="shared" si="2"/>
        <v>40770216</v>
      </c>
      <c r="K21" s="5">
        <v>0</v>
      </c>
      <c r="L21" s="4">
        <v>15589400</v>
      </c>
      <c r="M21" s="7">
        <f t="shared" si="3"/>
        <v>15589400</v>
      </c>
      <c r="N21" s="23"/>
    </row>
    <row r="22" spans="1:14" x14ac:dyDescent="0.25">
      <c r="A22" s="10"/>
      <c r="B22" s="24"/>
      <c r="C22" s="45" t="s">
        <v>9</v>
      </c>
      <c r="D22" s="25" t="s">
        <v>20</v>
      </c>
      <c r="E22" s="25"/>
      <c r="F22" s="25"/>
      <c r="G22" s="46"/>
      <c r="H22" s="5">
        <v>0</v>
      </c>
      <c r="I22" s="4">
        <v>0</v>
      </c>
      <c r="J22" s="7">
        <f t="shared" si="2"/>
        <v>0</v>
      </c>
      <c r="K22" s="5">
        <v>0</v>
      </c>
      <c r="L22" s="4">
        <v>0</v>
      </c>
      <c r="M22" s="7">
        <f t="shared" si="3"/>
        <v>0</v>
      </c>
      <c r="N22" s="23"/>
    </row>
    <row r="23" spans="1:14" x14ac:dyDescent="0.25">
      <c r="A23" s="10"/>
      <c r="B23" s="24"/>
      <c r="C23" s="45" t="s">
        <v>21</v>
      </c>
      <c r="D23" s="51" t="s">
        <v>22</v>
      </c>
      <c r="E23" s="25"/>
      <c r="F23" s="25"/>
      <c r="G23" s="46"/>
      <c r="H23" s="5">
        <v>40240961</v>
      </c>
      <c r="I23" s="4">
        <v>26914280</v>
      </c>
      <c r="J23" s="7">
        <f t="shared" si="2"/>
        <v>67155241</v>
      </c>
      <c r="K23" s="5">
        <v>0</v>
      </c>
      <c r="L23" s="4">
        <v>22885395</v>
      </c>
      <c r="M23" s="7">
        <f t="shared" si="3"/>
        <v>22885395</v>
      </c>
      <c r="N23" s="23"/>
    </row>
    <row r="24" spans="1:14" s="44" customFormat="1" ht="16.5" thickBot="1" x14ac:dyDescent="0.3">
      <c r="A24" s="38"/>
      <c r="B24" s="39" t="s">
        <v>16</v>
      </c>
      <c r="C24" s="26" t="s">
        <v>194</v>
      </c>
      <c r="D24" s="27"/>
      <c r="E24" s="27"/>
      <c r="F24" s="27"/>
      <c r="G24" s="48" t="s">
        <v>187</v>
      </c>
      <c r="H24" s="41">
        <v>108670782</v>
      </c>
      <c r="I24" s="42">
        <v>154857480</v>
      </c>
      <c r="J24" s="8">
        <f t="shared" si="2"/>
        <v>263528262</v>
      </c>
      <c r="K24" s="41">
        <v>112206579</v>
      </c>
      <c r="L24" s="42">
        <v>138748126</v>
      </c>
      <c r="M24" s="8">
        <f t="shared" si="3"/>
        <v>250954705</v>
      </c>
      <c r="N24" s="43"/>
    </row>
    <row r="25" spans="1:14" x14ac:dyDescent="0.25">
      <c r="A25" s="10"/>
      <c r="B25" s="24"/>
      <c r="C25" s="45" t="s">
        <v>5</v>
      </c>
      <c r="D25" s="25" t="s">
        <v>24</v>
      </c>
      <c r="E25" s="25"/>
      <c r="F25" s="25"/>
      <c r="G25" s="46"/>
      <c r="H25" s="5">
        <v>73483400</v>
      </c>
      <c r="I25" s="4">
        <v>41159698</v>
      </c>
      <c r="J25" s="7">
        <f t="shared" si="2"/>
        <v>114643098</v>
      </c>
      <c r="K25" s="5">
        <v>76084321</v>
      </c>
      <c r="L25" s="4">
        <v>42623175</v>
      </c>
      <c r="M25" s="7">
        <f t="shared" si="3"/>
        <v>118707496</v>
      </c>
      <c r="N25" s="23"/>
    </row>
    <row r="26" spans="1:14" x14ac:dyDescent="0.25">
      <c r="A26" s="10"/>
      <c r="B26" s="24"/>
      <c r="C26" s="45" t="s">
        <v>7</v>
      </c>
      <c r="D26" s="25" t="s">
        <v>25</v>
      </c>
      <c r="E26" s="25"/>
      <c r="F26" s="25"/>
      <c r="G26" s="46"/>
      <c r="H26" s="5">
        <v>35187382</v>
      </c>
      <c r="I26" s="4">
        <v>113697782</v>
      </c>
      <c r="J26" s="7">
        <f t="shared" si="2"/>
        <v>148885164</v>
      </c>
      <c r="K26" s="5">
        <v>36122258</v>
      </c>
      <c r="L26" s="4">
        <v>96124951</v>
      </c>
      <c r="M26" s="7">
        <f t="shared" si="3"/>
        <v>132247209</v>
      </c>
      <c r="N26" s="23"/>
    </row>
    <row r="27" spans="1:14" s="44" customFormat="1" ht="16.5" thickBot="1" x14ac:dyDescent="0.3">
      <c r="A27" s="38"/>
      <c r="B27" s="39" t="s">
        <v>17</v>
      </c>
      <c r="C27" s="26" t="s">
        <v>196</v>
      </c>
      <c r="D27" s="27"/>
      <c r="E27" s="27"/>
      <c r="F27" s="27"/>
      <c r="G27" s="48" t="s">
        <v>189</v>
      </c>
      <c r="H27" s="41">
        <v>0</v>
      </c>
      <c r="I27" s="42">
        <v>0</v>
      </c>
      <c r="J27" s="8">
        <f t="shared" si="2"/>
        <v>0</v>
      </c>
      <c r="K27" s="41">
        <v>0</v>
      </c>
      <c r="L27" s="42">
        <v>0</v>
      </c>
      <c r="M27" s="8">
        <f t="shared" si="3"/>
        <v>0</v>
      </c>
      <c r="N27" s="43"/>
    </row>
    <row r="28" spans="1:14" x14ac:dyDescent="0.25">
      <c r="A28" s="10"/>
      <c r="B28" s="24"/>
      <c r="C28" s="45" t="s">
        <v>5</v>
      </c>
      <c r="D28" s="51" t="s">
        <v>157</v>
      </c>
      <c r="E28" s="25"/>
      <c r="F28" s="25"/>
      <c r="G28" s="46"/>
      <c r="H28" s="52">
        <v>0</v>
      </c>
      <c r="I28" s="50">
        <v>0</v>
      </c>
      <c r="J28" s="7">
        <f t="shared" si="2"/>
        <v>0</v>
      </c>
      <c r="K28" s="52">
        <v>0</v>
      </c>
      <c r="L28" s="50">
        <v>0</v>
      </c>
      <c r="M28" s="7">
        <f t="shared" si="3"/>
        <v>0</v>
      </c>
      <c r="N28" s="23"/>
    </row>
    <row r="29" spans="1:14" x14ac:dyDescent="0.25">
      <c r="A29" s="10"/>
      <c r="B29" s="24"/>
      <c r="C29" s="45"/>
      <c r="D29" s="51" t="s">
        <v>27</v>
      </c>
      <c r="E29" s="25"/>
      <c r="F29" s="25"/>
      <c r="G29" s="74"/>
      <c r="H29" s="75">
        <v>67121</v>
      </c>
      <c r="I29" s="76">
        <v>1520</v>
      </c>
      <c r="J29" s="77">
        <f t="shared" si="2"/>
        <v>68641</v>
      </c>
      <c r="K29" s="75">
        <v>325262</v>
      </c>
      <c r="L29" s="76">
        <v>9695</v>
      </c>
      <c r="M29" s="77">
        <f t="shared" si="3"/>
        <v>334957</v>
      </c>
      <c r="N29" s="23"/>
    </row>
    <row r="30" spans="1:14" x14ac:dyDescent="0.25">
      <c r="A30" s="10"/>
      <c r="B30" s="24"/>
      <c r="C30" s="45"/>
      <c r="D30" s="51" t="s">
        <v>28</v>
      </c>
      <c r="E30" s="25"/>
      <c r="F30" s="25"/>
      <c r="G30" s="78"/>
      <c r="H30" s="79">
        <v>-67121</v>
      </c>
      <c r="I30" s="80">
        <v>-1520</v>
      </c>
      <c r="J30" s="81">
        <f t="shared" si="2"/>
        <v>-68641</v>
      </c>
      <c r="K30" s="79">
        <v>-325262</v>
      </c>
      <c r="L30" s="80">
        <v>-9695</v>
      </c>
      <c r="M30" s="81">
        <f t="shared" si="3"/>
        <v>-334957</v>
      </c>
      <c r="N30" s="23"/>
    </row>
    <row r="31" spans="1:14" x14ac:dyDescent="0.25">
      <c r="A31" s="10"/>
      <c r="B31" s="24"/>
      <c r="C31" s="45" t="s">
        <v>7</v>
      </c>
      <c r="D31" s="51" t="s">
        <v>29</v>
      </c>
      <c r="E31" s="25"/>
      <c r="F31" s="25"/>
      <c r="G31" s="78"/>
      <c r="H31" s="82">
        <v>0</v>
      </c>
      <c r="I31" s="83">
        <v>0</v>
      </c>
      <c r="J31" s="81">
        <f t="shared" si="2"/>
        <v>0</v>
      </c>
      <c r="K31" s="82">
        <v>0</v>
      </c>
      <c r="L31" s="83">
        <v>0</v>
      </c>
      <c r="M31" s="81">
        <f t="shared" si="3"/>
        <v>0</v>
      </c>
      <c r="N31" s="23"/>
    </row>
    <row r="32" spans="1:14" x14ac:dyDescent="0.25">
      <c r="A32" s="10"/>
      <c r="B32" s="24"/>
      <c r="C32" s="45"/>
      <c r="D32" s="51" t="s">
        <v>27</v>
      </c>
      <c r="E32" s="25"/>
      <c r="F32" s="25"/>
      <c r="G32" s="78"/>
      <c r="H32" s="79">
        <v>18394</v>
      </c>
      <c r="I32" s="80">
        <v>1242</v>
      </c>
      <c r="J32" s="81">
        <f t="shared" si="2"/>
        <v>19636</v>
      </c>
      <c r="K32" s="79">
        <v>21883</v>
      </c>
      <c r="L32" s="80">
        <v>433540</v>
      </c>
      <c r="M32" s="81">
        <f t="shared" si="3"/>
        <v>455423</v>
      </c>
      <c r="N32" s="23"/>
    </row>
    <row r="33" spans="1:14" x14ac:dyDescent="0.25">
      <c r="A33" s="10"/>
      <c r="B33" s="24"/>
      <c r="C33" s="45"/>
      <c r="D33" s="51" t="s">
        <v>28</v>
      </c>
      <c r="E33" s="25"/>
      <c r="F33" s="25"/>
      <c r="G33" s="78"/>
      <c r="H33" s="79">
        <v>-18394</v>
      </c>
      <c r="I33" s="80">
        <v>-1242</v>
      </c>
      <c r="J33" s="81">
        <f t="shared" si="2"/>
        <v>-19636</v>
      </c>
      <c r="K33" s="79">
        <v>-21883</v>
      </c>
      <c r="L33" s="80">
        <v>-433540</v>
      </c>
      <c r="M33" s="81">
        <f t="shared" si="3"/>
        <v>-455423</v>
      </c>
      <c r="N33" s="23"/>
    </row>
    <row r="34" spans="1:14" x14ac:dyDescent="0.25">
      <c r="A34" s="10"/>
      <c r="B34" s="24"/>
      <c r="C34" s="55" t="s">
        <v>9</v>
      </c>
      <c r="D34" s="51" t="s">
        <v>30</v>
      </c>
      <c r="E34" s="25"/>
      <c r="F34" s="25"/>
      <c r="G34" s="78"/>
      <c r="H34" s="82">
        <v>0</v>
      </c>
      <c r="I34" s="83">
        <v>0</v>
      </c>
      <c r="J34" s="81">
        <f t="shared" si="2"/>
        <v>0</v>
      </c>
      <c r="K34" s="82">
        <v>0</v>
      </c>
      <c r="L34" s="83">
        <v>0</v>
      </c>
      <c r="M34" s="81">
        <f t="shared" si="3"/>
        <v>0</v>
      </c>
      <c r="N34" s="23"/>
    </row>
    <row r="35" spans="1:14" x14ac:dyDescent="0.25">
      <c r="A35" s="10"/>
      <c r="B35" s="24"/>
      <c r="C35" s="45"/>
      <c r="D35" s="51" t="s">
        <v>27</v>
      </c>
      <c r="E35" s="25"/>
      <c r="F35" s="25"/>
      <c r="G35" s="78"/>
      <c r="H35" s="79">
        <v>1831631</v>
      </c>
      <c r="I35" s="80">
        <v>2492253</v>
      </c>
      <c r="J35" s="81">
        <f t="shared" si="2"/>
        <v>4323884</v>
      </c>
      <c r="K35" s="79">
        <v>1715855</v>
      </c>
      <c r="L35" s="80">
        <v>2065832</v>
      </c>
      <c r="M35" s="81">
        <f t="shared" si="3"/>
        <v>3781687</v>
      </c>
      <c r="N35" s="23"/>
    </row>
    <row r="36" spans="1:14" x14ac:dyDescent="0.25">
      <c r="A36" s="10"/>
      <c r="B36" s="24"/>
      <c r="C36" s="45"/>
      <c r="D36" s="25" t="s">
        <v>31</v>
      </c>
      <c r="E36" s="25"/>
      <c r="F36" s="25"/>
      <c r="G36" s="78"/>
      <c r="H36" s="79">
        <v>-1831631</v>
      </c>
      <c r="I36" s="80">
        <v>-2492253</v>
      </c>
      <c r="J36" s="81">
        <f t="shared" si="2"/>
        <v>-4323884</v>
      </c>
      <c r="K36" s="79">
        <v>-1715855</v>
      </c>
      <c r="L36" s="80">
        <v>-2065832</v>
      </c>
      <c r="M36" s="81">
        <f t="shared" si="3"/>
        <v>-3781687</v>
      </c>
      <c r="N36" s="23"/>
    </row>
    <row r="37" spans="1:14" s="44" customFormat="1" ht="16.5" thickBot="1" x14ac:dyDescent="0.3">
      <c r="A37" s="38"/>
      <c r="B37" s="39" t="s">
        <v>23</v>
      </c>
      <c r="C37" s="47" t="s">
        <v>33</v>
      </c>
      <c r="D37" s="27"/>
      <c r="E37" s="27"/>
      <c r="F37" s="27"/>
      <c r="G37" s="84"/>
      <c r="H37" s="85">
        <v>2143419</v>
      </c>
      <c r="I37" s="86">
        <v>2060846</v>
      </c>
      <c r="J37" s="87">
        <f t="shared" si="2"/>
        <v>4204265</v>
      </c>
      <c r="K37" s="85">
        <v>1765595</v>
      </c>
      <c r="L37" s="86">
        <v>1657277</v>
      </c>
      <c r="M37" s="87">
        <f t="shared" si="3"/>
        <v>3422872</v>
      </c>
      <c r="N37" s="43"/>
    </row>
    <row r="38" spans="1:14" x14ac:dyDescent="0.25">
      <c r="A38" s="10"/>
      <c r="B38" s="24"/>
      <c r="C38" s="45" t="s">
        <v>5</v>
      </c>
      <c r="D38" s="25" t="s">
        <v>34</v>
      </c>
      <c r="E38" s="25"/>
      <c r="F38" s="25"/>
      <c r="G38" s="46"/>
      <c r="H38" s="5">
        <v>524668</v>
      </c>
      <c r="I38" s="4">
        <v>659656</v>
      </c>
      <c r="J38" s="7">
        <f t="shared" si="2"/>
        <v>1184324</v>
      </c>
      <c r="K38" s="5">
        <v>328165</v>
      </c>
      <c r="L38" s="4">
        <v>367198</v>
      </c>
      <c r="M38" s="7">
        <f t="shared" si="3"/>
        <v>695363</v>
      </c>
      <c r="N38" s="23"/>
    </row>
    <row r="39" spans="1:14" x14ac:dyDescent="0.25">
      <c r="A39" s="10"/>
      <c r="B39" s="24"/>
      <c r="C39" s="45" t="s">
        <v>7</v>
      </c>
      <c r="D39" s="25" t="s">
        <v>35</v>
      </c>
      <c r="E39" s="25"/>
      <c r="F39" s="25"/>
      <c r="G39" s="46"/>
      <c r="H39" s="5">
        <v>349383</v>
      </c>
      <c r="I39" s="4">
        <v>1190638</v>
      </c>
      <c r="J39" s="7">
        <f t="shared" si="2"/>
        <v>1540021</v>
      </c>
      <c r="K39" s="5">
        <v>0</v>
      </c>
      <c r="L39" s="4">
        <v>1258047</v>
      </c>
      <c r="M39" s="7">
        <f t="shared" si="3"/>
        <v>1258047</v>
      </c>
      <c r="N39" s="23"/>
    </row>
    <row r="40" spans="1:14" x14ac:dyDescent="0.25">
      <c r="A40" s="10"/>
      <c r="B40" s="24"/>
      <c r="C40" s="45" t="s">
        <v>9</v>
      </c>
      <c r="D40" s="25" t="s">
        <v>10</v>
      </c>
      <c r="E40" s="25"/>
      <c r="F40" s="25"/>
      <c r="G40" s="46"/>
      <c r="H40" s="5">
        <v>1269368</v>
      </c>
      <c r="I40" s="4">
        <v>210552</v>
      </c>
      <c r="J40" s="7">
        <f t="shared" si="2"/>
        <v>1479920</v>
      </c>
      <c r="K40" s="5">
        <v>1437430</v>
      </c>
      <c r="L40" s="4">
        <v>32032</v>
      </c>
      <c r="M40" s="7">
        <f t="shared" si="3"/>
        <v>1469462</v>
      </c>
      <c r="N40" s="23"/>
    </row>
    <row r="41" spans="1:14" s="44" customFormat="1" ht="16.5" thickBot="1" x14ac:dyDescent="0.3">
      <c r="A41" s="38"/>
      <c r="B41" s="39" t="s">
        <v>26</v>
      </c>
      <c r="C41" s="47" t="s">
        <v>145</v>
      </c>
      <c r="D41" s="27"/>
      <c r="E41" s="27"/>
      <c r="F41" s="27"/>
      <c r="G41" s="48"/>
      <c r="H41" s="41">
        <v>0</v>
      </c>
      <c r="I41" s="42">
        <v>0</v>
      </c>
      <c r="J41" s="8">
        <f t="shared" si="2"/>
        <v>0</v>
      </c>
      <c r="K41" s="41">
        <v>0</v>
      </c>
      <c r="L41" s="42">
        <v>0</v>
      </c>
      <c r="M41" s="8">
        <f t="shared" si="3"/>
        <v>0</v>
      </c>
      <c r="N41" s="43"/>
    </row>
    <row r="42" spans="1:14" x14ac:dyDescent="0.25">
      <c r="A42" s="10"/>
      <c r="B42" s="24"/>
      <c r="C42" s="45" t="s">
        <v>5</v>
      </c>
      <c r="D42" s="25" t="s">
        <v>37</v>
      </c>
      <c r="E42" s="25"/>
      <c r="F42" s="25"/>
      <c r="G42" s="46"/>
      <c r="H42" s="5">
        <v>0</v>
      </c>
      <c r="I42" s="4">
        <v>0</v>
      </c>
      <c r="J42" s="7">
        <f t="shared" si="2"/>
        <v>0</v>
      </c>
      <c r="K42" s="5">
        <v>0</v>
      </c>
      <c r="L42" s="4">
        <v>0</v>
      </c>
      <c r="M42" s="7">
        <f t="shared" si="3"/>
        <v>0</v>
      </c>
      <c r="N42" s="23"/>
    </row>
    <row r="43" spans="1:14" x14ac:dyDescent="0.25">
      <c r="A43" s="10"/>
      <c r="B43" s="24"/>
      <c r="C43" s="45" t="s">
        <v>7</v>
      </c>
      <c r="D43" s="25" t="s">
        <v>38</v>
      </c>
      <c r="E43" s="25"/>
      <c r="F43" s="25"/>
      <c r="G43" s="46"/>
      <c r="H43" s="5">
        <v>0</v>
      </c>
      <c r="I43" s="4">
        <v>0</v>
      </c>
      <c r="J43" s="7">
        <f t="shared" si="2"/>
        <v>0</v>
      </c>
      <c r="K43" s="5">
        <v>0</v>
      </c>
      <c r="L43" s="4">
        <v>0</v>
      </c>
      <c r="M43" s="7">
        <f t="shared" si="3"/>
        <v>0</v>
      </c>
      <c r="N43" s="23"/>
    </row>
    <row r="44" spans="1:14" s="44" customFormat="1" ht="16.5" thickBot="1" x14ac:dyDescent="0.3">
      <c r="A44" s="38"/>
      <c r="B44" s="39" t="s">
        <v>32</v>
      </c>
      <c r="C44" s="26" t="s">
        <v>146</v>
      </c>
      <c r="D44" s="27"/>
      <c r="E44" s="27"/>
      <c r="F44" s="27"/>
      <c r="G44" s="48"/>
      <c r="H44" s="56">
        <v>18712528</v>
      </c>
      <c r="I44" s="57">
        <v>69541642</v>
      </c>
      <c r="J44" s="8">
        <f t="shared" si="2"/>
        <v>88254170</v>
      </c>
      <c r="K44" s="56">
        <v>17588991</v>
      </c>
      <c r="L44" s="57">
        <v>58616598</v>
      </c>
      <c r="M44" s="8">
        <f t="shared" si="3"/>
        <v>76205589</v>
      </c>
      <c r="N44" s="43"/>
    </row>
    <row r="45" spans="1:14" s="44" customFormat="1" ht="16.5" thickBot="1" x14ac:dyDescent="0.3">
      <c r="A45" s="38"/>
      <c r="B45" s="58" t="s">
        <v>36</v>
      </c>
      <c r="C45" s="47" t="s">
        <v>198</v>
      </c>
      <c r="D45" s="27"/>
      <c r="E45" s="27"/>
      <c r="F45" s="27"/>
      <c r="G45" s="48" t="s">
        <v>195</v>
      </c>
      <c r="H45" s="56">
        <v>83023</v>
      </c>
      <c r="I45" s="57">
        <v>3897864</v>
      </c>
      <c r="J45" s="8">
        <f t="shared" si="2"/>
        <v>3980887</v>
      </c>
      <c r="K45" s="56">
        <v>288065</v>
      </c>
      <c r="L45" s="57">
        <v>2361031</v>
      </c>
      <c r="M45" s="8">
        <f t="shared" si="3"/>
        <v>2649096</v>
      </c>
      <c r="N45" s="43"/>
    </row>
    <row r="46" spans="1:14" s="44" customFormat="1" ht="16.5" thickBot="1" x14ac:dyDescent="0.3">
      <c r="A46" s="38"/>
      <c r="B46" s="58" t="s">
        <v>39</v>
      </c>
      <c r="C46" s="47" t="s">
        <v>200</v>
      </c>
      <c r="D46" s="27"/>
      <c r="E46" s="27"/>
      <c r="F46" s="27"/>
      <c r="G46" s="48" t="s">
        <v>197</v>
      </c>
      <c r="H46" s="41">
        <v>0</v>
      </c>
      <c r="I46" s="42">
        <v>0</v>
      </c>
      <c r="J46" s="8">
        <f t="shared" si="2"/>
        <v>0</v>
      </c>
      <c r="K46" s="41">
        <v>0</v>
      </c>
      <c r="L46" s="42">
        <v>0</v>
      </c>
      <c r="M46" s="8">
        <f t="shared" si="3"/>
        <v>0</v>
      </c>
      <c r="N46" s="43"/>
    </row>
    <row r="47" spans="1:14" x14ac:dyDescent="0.25">
      <c r="A47" s="10"/>
      <c r="B47" s="24"/>
      <c r="C47" s="45" t="s">
        <v>5</v>
      </c>
      <c r="D47" s="25" t="s">
        <v>42</v>
      </c>
      <c r="E47" s="25"/>
      <c r="F47" s="25"/>
      <c r="G47" s="46"/>
      <c r="H47" s="5">
        <v>0</v>
      </c>
      <c r="I47" s="4">
        <v>0</v>
      </c>
      <c r="J47" s="7">
        <f t="shared" si="2"/>
        <v>0</v>
      </c>
      <c r="K47" s="5">
        <v>0</v>
      </c>
      <c r="L47" s="4">
        <v>0</v>
      </c>
      <c r="M47" s="7">
        <f t="shared" si="3"/>
        <v>0</v>
      </c>
      <c r="N47" s="23"/>
    </row>
    <row r="48" spans="1:14" x14ac:dyDescent="0.25">
      <c r="A48" s="10"/>
      <c r="B48" s="24"/>
      <c r="C48" s="45" t="s">
        <v>7</v>
      </c>
      <c r="D48" s="25" t="s">
        <v>43</v>
      </c>
      <c r="E48" s="25"/>
      <c r="F48" s="25"/>
      <c r="G48" s="46"/>
      <c r="H48" s="5">
        <v>0</v>
      </c>
      <c r="I48" s="4">
        <v>0</v>
      </c>
      <c r="J48" s="7">
        <f t="shared" si="2"/>
        <v>0</v>
      </c>
      <c r="K48" s="5">
        <v>0</v>
      </c>
      <c r="L48" s="4">
        <v>0</v>
      </c>
      <c r="M48" s="7">
        <f t="shared" si="3"/>
        <v>0</v>
      </c>
      <c r="N48" s="23"/>
    </row>
    <row r="49" spans="1:16" s="44" customFormat="1" ht="16.5" thickBot="1" x14ac:dyDescent="0.3">
      <c r="A49" s="38"/>
      <c r="B49" s="59" t="s">
        <v>40</v>
      </c>
      <c r="C49" s="47" t="s">
        <v>201</v>
      </c>
      <c r="D49" s="27"/>
      <c r="E49" s="27"/>
      <c r="F49" s="27"/>
      <c r="G49" s="48" t="s">
        <v>197</v>
      </c>
      <c r="H49" s="41">
        <v>9636884</v>
      </c>
      <c r="I49" s="42">
        <v>211351286</v>
      </c>
      <c r="J49" s="8">
        <f t="shared" si="2"/>
        <v>220988170</v>
      </c>
      <c r="K49" s="41">
        <v>8646377</v>
      </c>
      <c r="L49" s="42">
        <v>170840320</v>
      </c>
      <c r="M49" s="8">
        <f t="shared" si="3"/>
        <v>179486697</v>
      </c>
      <c r="N49" s="43"/>
    </row>
    <row r="50" spans="1:16" x14ac:dyDescent="0.25">
      <c r="A50" s="10"/>
      <c r="B50" s="24"/>
      <c r="C50" s="45" t="s">
        <v>5</v>
      </c>
      <c r="D50" s="25" t="s">
        <v>45</v>
      </c>
      <c r="E50" s="25"/>
      <c r="F50" s="25"/>
      <c r="G50" s="46"/>
      <c r="H50" s="5">
        <v>9636884</v>
      </c>
      <c r="I50" s="4">
        <v>211351286</v>
      </c>
      <c r="J50" s="7">
        <f t="shared" si="2"/>
        <v>220988170</v>
      </c>
      <c r="K50" s="5">
        <v>8646377</v>
      </c>
      <c r="L50" s="7">
        <v>170840320</v>
      </c>
      <c r="M50" s="7">
        <f t="shared" si="3"/>
        <v>179486697</v>
      </c>
      <c r="N50" s="23"/>
    </row>
    <row r="51" spans="1:16" x14ac:dyDescent="0.25">
      <c r="A51" s="10"/>
      <c r="B51" s="24"/>
      <c r="C51" s="45" t="s">
        <v>7</v>
      </c>
      <c r="D51" s="25" t="s">
        <v>46</v>
      </c>
      <c r="E51" s="25"/>
      <c r="F51" s="25"/>
      <c r="G51" s="46"/>
      <c r="H51" s="5">
        <v>0</v>
      </c>
      <c r="I51" s="4">
        <v>0</v>
      </c>
      <c r="J51" s="7">
        <f t="shared" si="2"/>
        <v>0</v>
      </c>
      <c r="K51" s="5">
        <v>0</v>
      </c>
      <c r="L51" s="4">
        <v>0</v>
      </c>
      <c r="M51" s="7">
        <f t="shared" si="3"/>
        <v>0</v>
      </c>
      <c r="N51" s="23"/>
      <c r="P51" s="44"/>
    </row>
    <row r="52" spans="1:16" s="44" customFormat="1" ht="16.5" thickBot="1" x14ac:dyDescent="0.3">
      <c r="A52" s="38"/>
      <c r="B52" s="59" t="s">
        <v>41</v>
      </c>
      <c r="C52" s="47" t="s">
        <v>203</v>
      </c>
      <c r="D52" s="27"/>
      <c r="E52" s="27"/>
      <c r="F52" s="27"/>
      <c r="G52" s="48" t="s">
        <v>199</v>
      </c>
      <c r="H52" s="41">
        <v>9883506</v>
      </c>
      <c r="I52" s="42">
        <v>67278401</v>
      </c>
      <c r="J52" s="8">
        <f t="shared" si="2"/>
        <v>77161907</v>
      </c>
      <c r="K52" s="41">
        <v>44619</v>
      </c>
      <c r="L52" s="42">
        <v>65617901</v>
      </c>
      <c r="M52" s="8">
        <f t="shared" si="3"/>
        <v>65662520</v>
      </c>
      <c r="N52" s="43"/>
    </row>
    <row r="53" spans="1:16" x14ac:dyDescent="0.25">
      <c r="A53" s="10"/>
      <c r="B53" s="24"/>
      <c r="C53" s="45" t="s">
        <v>5</v>
      </c>
      <c r="D53" s="25" t="s">
        <v>20</v>
      </c>
      <c r="E53" s="25"/>
      <c r="F53" s="25"/>
      <c r="G53" s="46"/>
      <c r="H53" s="5">
        <v>44619</v>
      </c>
      <c r="I53" s="4">
        <v>0</v>
      </c>
      <c r="J53" s="7">
        <f>H53+I53</f>
        <v>44619</v>
      </c>
      <c r="K53" s="5">
        <v>44619</v>
      </c>
      <c r="L53" s="4">
        <v>0</v>
      </c>
      <c r="M53" s="7">
        <f t="shared" si="3"/>
        <v>44619</v>
      </c>
      <c r="N53" s="23"/>
      <c r="P53" s="44"/>
    </row>
    <row r="54" spans="1:16" x14ac:dyDescent="0.25">
      <c r="A54" s="10"/>
      <c r="B54" s="24"/>
      <c r="C54" s="45" t="s">
        <v>7</v>
      </c>
      <c r="D54" s="25" t="s">
        <v>48</v>
      </c>
      <c r="E54" s="25"/>
      <c r="F54" s="25"/>
      <c r="G54" s="46"/>
      <c r="H54" s="5">
        <v>9838887</v>
      </c>
      <c r="I54" s="4">
        <v>67278401</v>
      </c>
      <c r="J54" s="7">
        <f>H54+I54</f>
        <v>77117288</v>
      </c>
      <c r="K54" s="5">
        <v>0</v>
      </c>
      <c r="L54" s="4">
        <v>65617901</v>
      </c>
      <c r="M54" s="7">
        <f t="shared" si="3"/>
        <v>65617901</v>
      </c>
      <c r="N54" s="23"/>
      <c r="P54" s="44"/>
    </row>
    <row r="55" spans="1:16" s="44" customFormat="1" ht="16.5" thickBot="1" x14ac:dyDescent="0.3">
      <c r="A55" s="38"/>
      <c r="B55" s="59" t="s">
        <v>44</v>
      </c>
      <c r="C55" s="47" t="s">
        <v>205</v>
      </c>
      <c r="D55" s="27"/>
      <c r="E55" s="27"/>
      <c r="F55" s="27"/>
      <c r="G55" s="48" t="s">
        <v>202</v>
      </c>
      <c r="H55" s="41">
        <v>15294469</v>
      </c>
      <c r="I55" s="42">
        <v>0</v>
      </c>
      <c r="J55" s="8">
        <f t="shared" si="2"/>
        <v>15294469</v>
      </c>
      <c r="K55" s="41">
        <v>7525128</v>
      </c>
      <c r="L55" s="42">
        <v>0</v>
      </c>
      <c r="M55" s="8">
        <f t="shared" si="3"/>
        <v>7525128</v>
      </c>
      <c r="N55" s="43"/>
    </row>
    <row r="56" spans="1:16" x14ac:dyDescent="0.25">
      <c r="A56" s="10"/>
      <c r="B56" s="24"/>
      <c r="C56" s="45" t="s">
        <v>5</v>
      </c>
      <c r="D56" s="25" t="s">
        <v>49</v>
      </c>
      <c r="E56" s="25"/>
      <c r="F56" s="25"/>
      <c r="G56" s="46"/>
      <c r="H56" s="5">
        <v>36234427</v>
      </c>
      <c r="I56" s="4">
        <v>0</v>
      </c>
      <c r="J56" s="7">
        <f t="shared" si="2"/>
        <v>36234427</v>
      </c>
      <c r="K56" s="5">
        <v>26451328</v>
      </c>
      <c r="L56" s="4">
        <v>0</v>
      </c>
      <c r="M56" s="7">
        <f t="shared" si="3"/>
        <v>26451328</v>
      </c>
      <c r="N56" s="23"/>
      <c r="P56" s="44"/>
    </row>
    <row r="57" spans="1:16" x14ac:dyDescent="0.25">
      <c r="A57" s="10"/>
      <c r="B57" s="24"/>
      <c r="C57" s="45" t="s">
        <v>7</v>
      </c>
      <c r="D57" s="25" t="s">
        <v>50</v>
      </c>
      <c r="E57" s="25"/>
      <c r="F57" s="25"/>
      <c r="G57" s="46"/>
      <c r="H57" s="5">
        <v>-20939958</v>
      </c>
      <c r="I57" s="4">
        <v>0</v>
      </c>
      <c r="J57" s="7">
        <f t="shared" si="2"/>
        <v>-20939958</v>
      </c>
      <c r="K57" s="5">
        <v>-18926200</v>
      </c>
      <c r="L57" s="4">
        <v>0</v>
      </c>
      <c r="M57" s="7">
        <f t="shared" si="3"/>
        <v>-18926200</v>
      </c>
      <c r="N57" s="23"/>
      <c r="P57" s="44"/>
    </row>
    <row r="58" spans="1:16" s="44" customFormat="1" ht="16.5" thickBot="1" x14ac:dyDescent="0.3">
      <c r="A58" s="38"/>
      <c r="B58" s="59" t="s">
        <v>47</v>
      </c>
      <c r="C58" s="47" t="s">
        <v>207</v>
      </c>
      <c r="D58" s="27"/>
      <c r="E58" s="27"/>
      <c r="F58" s="27"/>
      <c r="G58" s="48" t="s">
        <v>204</v>
      </c>
      <c r="H58" s="56">
        <v>1826243</v>
      </c>
      <c r="I58" s="57">
        <v>1534599</v>
      </c>
      <c r="J58" s="8">
        <f t="shared" si="2"/>
        <v>3360842</v>
      </c>
      <c r="K58" s="56">
        <v>898711</v>
      </c>
      <c r="L58" s="57">
        <v>6641195</v>
      </c>
      <c r="M58" s="8">
        <f t="shared" si="3"/>
        <v>7539906</v>
      </c>
      <c r="N58" s="43"/>
    </row>
    <row r="59" spans="1:16" x14ac:dyDescent="0.25">
      <c r="A59" s="10"/>
      <c r="B59" s="24"/>
      <c r="C59" s="49"/>
      <c r="D59" s="25"/>
      <c r="E59" s="25"/>
      <c r="F59" s="25"/>
      <c r="G59" s="53"/>
      <c r="H59" s="54"/>
      <c r="I59" s="19"/>
      <c r="J59" s="54"/>
      <c r="K59" s="19"/>
      <c r="L59" s="54"/>
      <c r="M59" s="6"/>
      <c r="N59" s="23"/>
      <c r="P59" s="44"/>
    </row>
    <row r="60" spans="1:16" s="66" customFormat="1" ht="16.5" thickBot="1" x14ac:dyDescent="0.3">
      <c r="A60" s="38"/>
      <c r="B60" s="60"/>
      <c r="C60" s="61" t="s">
        <v>208</v>
      </c>
      <c r="D60" s="62"/>
      <c r="E60" s="62"/>
      <c r="F60" s="62"/>
      <c r="G60" s="63" t="s">
        <v>180</v>
      </c>
      <c r="H60" s="65">
        <v>368979151</v>
      </c>
      <c r="I60" s="64">
        <v>1076956529</v>
      </c>
      <c r="J60" s="65">
        <f>H60+I60</f>
        <v>1445935680</v>
      </c>
      <c r="K60" s="64">
        <v>321529802</v>
      </c>
      <c r="L60" s="65">
        <v>1064161136</v>
      </c>
      <c r="M60" s="3">
        <f>K60+L60</f>
        <v>1385690938</v>
      </c>
      <c r="N60" s="43"/>
    </row>
    <row r="61" spans="1:16" s="13" customFormat="1" ht="16.5" thickTop="1" x14ac:dyDescent="0.25">
      <c r="A61" s="10"/>
      <c r="B61" s="24" t="s">
        <v>160</v>
      </c>
      <c r="C61" s="49"/>
      <c r="D61" s="25"/>
      <c r="E61" s="25"/>
      <c r="F61" s="25"/>
      <c r="G61" s="28"/>
      <c r="H61" s="25"/>
      <c r="I61" s="25"/>
      <c r="J61" s="25"/>
      <c r="K61" s="25"/>
      <c r="L61" s="25"/>
      <c r="M61" s="25"/>
      <c r="N61" s="23"/>
    </row>
    <row r="62" spans="1:16" s="13" customFormat="1" ht="16.5" thickBot="1" x14ac:dyDescent="0.3">
      <c r="A62" s="10"/>
      <c r="B62" s="67"/>
      <c r="C62" s="68"/>
      <c r="D62" s="69"/>
      <c r="E62" s="69"/>
      <c r="F62" s="69"/>
      <c r="G62" s="70"/>
      <c r="H62" s="69"/>
      <c r="I62" s="69"/>
      <c r="J62" s="69"/>
      <c r="K62" s="69"/>
      <c r="L62" s="69"/>
      <c r="M62" s="69"/>
      <c r="N62" s="71"/>
    </row>
    <row r="63" spans="1:16" ht="16.5" thickTop="1" x14ac:dyDescent="0.25"/>
  </sheetData>
  <sheetProtection algorithmName="SHA-512" hashValue="iopZL/KQBFQd5+Xva4yyQExbjAATKFhcMj+aTEp5Z1fUqx8eqXR7UuNKSR+rHHg1Z3fnrK9TlxMJqpe3/yyLQg==" saltValue="+Por0jbg2dE+arKWFDjOBQ==" spinCount="100000" sheet="1" objects="1" scenarios="1" selectLockedCells="1" selectUnlockedCells="1"/>
  <mergeCells count="6">
    <mergeCell ref="K6:M6"/>
    <mergeCell ref="C7:E7"/>
    <mergeCell ref="F3:H3"/>
    <mergeCell ref="F4:H4"/>
    <mergeCell ref="F5:H5"/>
    <mergeCell ref="H6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74"/>
  <sheetViews>
    <sheetView topLeftCell="A41" zoomScale="70" zoomScaleNormal="70" workbookViewId="0">
      <selection activeCell="H64" sqref="H64"/>
    </sheetView>
  </sheetViews>
  <sheetFormatPr defaultColWidth="9.140625" defaultRowHeight="15.75" x14ac:dyDescent="0.25"/>
  <cols>
    <col min="1" max="1" width="5" style="92" customWidth="1"/>
    <col min="2" max="3" width="9.140625" style="93"/>
    <col min="4" max="4" width="18.28515625" style="93" customWidth="1"/>
    <col min="5" max="5" width="9.140625" style="93"/>
    <col min="6" max="6" width="33.5703125" style="93" customWidth="1"/>
    <col min="7" max="7" width="10.7109375" style="94" customWidth="1"/>
    <col min="8" max="8" width="21.28515625" style="93" customWidth="1"/>
    <col min="9" max="9" width="22.5703125" style="93" customWidth="1"/>
    <col min="10" max="10" width="21.42578125" style="93" customWidth="1"/>
    <col min="11" max="11" width="20.28515625" style="93" customWidth="1"/>
    <col min="12" max="13" width="21.7109375" style="93" customWidth="1"/>
    <col min="14" max="14" width="4.42578125" style="95" customWidth="1"/>
    <col min="15" max="16384" width="9.140625" style="93"/>
  </cols>
  <sheetData>
    <row r="1" spans="1:14" ht="16.5" thickBot="1" x14ac:dyDescent="0.3"/>
    <row r="2" spans="1:14" ht="16.5" thickTop="1" x14ac:dyDescent="0.25">
      <c r="B2" s="96"/>
      <c r="C2" s="97"/>
      <c r="D2" s="98"/>
      <c r="E2" s="98"/>
      <c r="F2" s="98"/>
      <c r="G2" s="99"/>
      <c r="H2" s="98"/>
      <c r="I2" s="98"/>
      <c r="J2" s="98"/>
      <c r="K2" s="98"/>
      <c r="L2" s="98"/>
      <c r="M2" s="98"/>
      <c r="N2" s="100"/>
    </row>
    <row r="3" spans="1:14" s="107" customFormat="1" ht="15.75" customHeight="1" x14ac:dyDescent="0.25">
      <c r="A3" s="101"/>
      <c r="B3" s="102"/>
      <c r="C3" s="103"/>
      <c r="D3" s="101"/>
      <c r="E3" s="104"/>
      <c r="F3" s="244" t="s">
        <v>229</v>
      </c>
      <c r="G3" s="244"/>
      <c r="H3" s="244"/>
      <c r="I3" s="101"/>
      <c r="J3" s="101"/>
      <c r="K3" s="105"/>
      <c r="L3" s="101"/>
      <c r="M3" s="105"/>
      <c r="N3" s="106"/>
    </row>
    <row r="4" spans="1:14" s="107" customFormat="1" x14ac:dyDescent="0.25">
      <c r="A4" s="101"/>
      <c r="B4" s="102"/>
      <c r="C4" s="103"/>
      <c r="D4" s="101"/>
      <c r="E4" s="104"/>
      <c r="F4" s="250" t="s">
        <v>226</v>
      </c>
      <c r="G4" s="250"/>
      <c r="H4" s="250"/>
      <c r="I4" s="103"/>
      <c r="J4" s="103"/>
      <c r="K4" s="103"/>
      <c r="L4" s="103"/>
      <c r="M4" s="103"/>
      <c r="N4" s="106"/>
    </row>
    <row r="5" spans="1:14" s="107" customFormat="1" x14ac:dyDescent="0.25">
      <c r="A5" s="101"/>
      <c r="B5" s="102"/>
      <c r="C5" s="103"/>
      <c r="D5" s="104"/>
      <c r="E5" s="108"/>
      <c r="F5" s="251" t="s">
        <v>228</v>
      </c>
      <c r="G5" s="251"/>
      <c r="H5" s="251"/>
      <c r="I5" s="103"/>
      <c r="J5" s="103"/>
      <c r="K5" s="103"/>
      <c r="L5" s="103"/>
      <c r="M5" s="103"/>
      <c r="N5" s="106"/>
    </row>
    <row r="6" spans="1:14" x14ac:dyDescent="0.25">
      <c r="B6" s="109"/>
      <c r="C6" s="92"/>
      <c r="D6" s="92"/>
      <c r="E6" s="92"/>
      <c r="F6" s="92"/>
      <c r="G6" s="110"/>
      <c r="H6" s="248" t="s">
        <v>0</v>
      </c>
      <c r="I6" s="247"/>
      <c r="J6" s="247"/>
      <c r="K6" s="248" t="s">
        <v>1</v>
      </c>
      <c r="L6" s="241"/>
      <c r="M6" s="241"/>
      <c r="N6" s="111"/>
    </row>
    <row r="7" spans="1:14" ht="16.5" thickBot="1" x14ac:dyDescent="0.3">
      <c r="B7" s="109"/>
      <c r="C7" s="249" t="s">
        <v>51</v>
      </c>
      <c r="D7" s="243"/>
      <c r="E7" s="92"/>
      <c r="F7" s="92"/>
      <c r="G7" s="110" t="s">
        <v>164</v>
      </c>
      <c r="H7" s="92"/>
      <c r="I7" s="31" t="s">
        <v>232</v>
      </c>
      <c r="J7" s="112"/>
      <c r="K7" s="92"/>
      <c r="L7" s="31" t="s">
        <v>231</v>
      </c>
      <c r="M7" s="92"/>
      <c r="N7" s="111"/>
    </row>
    <row r="8" spans="1:14" ht="16.5" thickTop="1" x14ac:dyDescent="0.25">
      <c r="B8" s="113"/>
      <c r="C8" s="114"/>
      <c r="D8" s="115"/>
      <c r="E8" s="115"/>
      <c r="F8" s="116"/>
      <c r="G8" s="117"/>
      <c r="H8" s="118" t="s">
        <v>155</v>
      </c>
      <c r="I8" s="119" t="s">
        <v>156</v>
      </c>
      <c r="J8" s="120" t="s">
        <v>98</v>
      </c>
      <c r="K8" s="118" t="s">
        <v>155</v>
      </c>
      <c r="L8" s="119" t="s">
        <v>156</v>
      </c>
      <c r="M8" s="120" t="s">
        <v>98</v>
      </c>
      <c r="N8" s="111"/>
    </row>
    <row r="9" spans="1:14" s="128" customFormat="1" ht="16.5" thickBot="1" x14ac:dyDescent="0.3">
      <c r="A9" s="121"/>
      <c r="B9" s="122" t="s">
        <v>3</v>
      </c>
      <c r="C9" s="121" t="s">
        <v>165</v>
      </c>
      <c r="D9" s="121"/>
      <c r="E9" s="121"/>
      <c r="F9" s="121"/>
      <c r="G9" s="123" t="s">
        <v>206</v>
      </c>
      <c r="H9" s="124">
        <v>250389710</v>
      </c>
      <c r="I9" s="125">
        <v>852421813</v>
      </c>
      <c r="J9" s="126">
        <f t="shared" ref="J9:J57" si="0">H9+I9</f>
        <v>1102811523</v>
      </c>
      <c r="K9" s="124">
        <v>283061434</v>
      </c>
      <c r="L9" s="125">
        <v>793966489</v>
      </c>
      <c r="M9" s="126">
        <f t="shared" ref="M9:M57" si="1">K9+L9</f>
        <v>1077027923</v>
      </c>
      <c r="N9" s="127"/>
    </row>
    <row r="10" spans="1:14" x14ac:dyDescent="0.25">
      <c r="B10" s="109"/>
      <c r="C10" s="110" t="s">
        <v>5</v>
      </c>
      <c r="D10" s="92" t="s">
        <v>52</v>
      </c>
      <c r="E10" s="92"/>
      <c r="F10" s="92"/>
      <c r="G10" s="129"/>
      <c r="H10" s="2">
        <v>215232798</v>
      </c>
      <c r="I10" s="1">
        <v>766389839</v>
      </c>
      <c r="J10" s="130">
        <f t="shared" si="0"/>
        <v>981622637</v>
      </c>
      <c r="K10" s="2">
        <v>240350288</v>
      </c>
      <c r="L10" s="1">
        <v>714683150</v>
      </c>
      <c r="M10" s="130">
        <f t="shared" si="1"/>
        <v>955033438</v>
      </c>
      <c r="N10" s="111"/>
    </row>
    <row r="11" spans="1:14" x14ac:dyDescent="0.25">
      <c r="B11" s="109"/>
      <c r="C11" s="110" t="s">
        <v>7</v>
      </c>
      <c r="D11" s="131" t="s">
        <v>53</v>
      </c>
      <c r="E11" s="92"/>
      <c r="F11" s="92"/>
      <c r="G11" s="129"/>
      <c r="H11" s="2">
        <v>712694</v>
      </c>
      <c r="I11" s="1">
        <v>277497</v>
      </c>
      <c r="J11" s="130">
        <f t="shared" si="0"/>
        <v>990191</v>
      </c>
      <c r="K11" s="2">
        <v>769294</v>
      </c>
      <c r="L11" s="1">
        <v>267251</v>
      </c>
      <c r="M11" s="130">
        <f t="shared" si="1"/>
        <v>1036545</v>
      </c>
      <c r="N11" s="111"/>
    </row>
    <row r="12" spans="1:14" x14ac:dyDescent="0.25">
      <c r="B12" s="109"/>
      <c r="C12" s="110" t="s">
        <v>9</v>
      </c>
      <c r="D12" s="92" t="s">
        <v>54</v>
      </c>
      <c r="E12" s="92"/>
      <c r="F12" s="92"/>
      <c r="G12" s="129"/>
      <c r="H12" s="2">
        <v>31233672</v>
      </c>
      <c r="I12" s="1">
        <v>81084710</v>
      </c>
      <c r="J12" s="130">
        <f t="shared" si="0"/>
        <v>112318382</v>
      </c>
      <c r="K12" s="2">
        <v>38732448</v>
      </c>
      <c r="L12" s="1">
        <v>75387756</v>
      </c>
      <c r="M12" s="130">
        <f t="shared" si="1"/>
        <v>114120204</v>
      </c>
      <c r="N12" s="111"/>
    </row>
    <row r="13" spans="1:14" x14ac:dyDescent="0.25">
      <c r="B13" s="109"/>
      <c r="C13" s="110" t="s">
        <v>21</v>
      </c>
      <c r="D13" s="92" t="s">
        <v>56</v>
      </c>
      <c r="E13" s="92"/>
      <c r="F13" s="92"/>
      <c r="G13" s="129"/>
      <c r="H13" s="2">
        <v>3182389</v>
      </c>
      <c r="I13" s="1">
        <v>4457922</v>
      </c>
      <c r="J13" s="130">
        <f t="shared" si="0"/>
        <v>7640311</v>
      </c>
      <c r="K13" s="2">
        <v>3107640</v>
      </c>
      <c r="L13" s="1">
        <v>3437070</v>
      </c>
      <c r="M13" s="130">
        <f t="shared" si="1"/>
        <v>6544710</v>
      </c>
      <c r="N13" s="111"/>
    </row>
    <row r="14" spans="1:14" x14ac:dyDescent="0.25">
      <c r="B14" s="109"/>
      <c r="C14" s="110" t="s">
        <v>55</v>
      </c>
      <c r="D14" s="92" t="s">
        <v>58</v>
      </c>
      <c r="E14" s="92"/>
      <c r="F14" s="92"/>
      <c r="G14" s="129"/>
      <c r="H14" s="2">
        <v>28157</v>
      </c>
      <c r="I14" s="1">
        <v>211845</v>
      </c>
      <c r="J14" s="130">
        <f t="shared" si="0"/>
        <v>240002</v>
      </c>
      <c r="K14" s="2">
        <v>101764</v>
      </c>
      <c r="L14" s="1">
        <v>191262</v>
      </c>
      <c r="M14" s="130">
        <f t="shared" si="1"/>
        <v>293026</v>
      </c>
      <c r="N14" s="111"/>
    </row>
    <row r="15" spans="1:14" x14ac:dyDescent="0.25">
      <c r="B15" s="109"/>
      <c r="C15" s="110" t="s">
        <v>57</v>
      </c>
      <c r="D15" s="92" t="s">
        <v>61</v>
      </c>
      <c r="E15" s="92"/>
      <c r="F15" s="92"/>
      <c r="G15" s="129"/>
      <c r="H15" s="2">
        <v>0</v>
      </c>
      <c r="I15" s="1">
        <v>0</v>
      </c>
      <c r="J15" s="130">
        <f t="shared" si="0"/>
        <v>0</v>
      </c>
      <c r="K15" s="2">
        <v>0</v>
      </c>
      <c r="L15" s="1">
        <v>0</v>
      </c>
      <c r="M15" s="130">
        <f t="shared" si="1"/>
        <v>0</v>
      </c>
      <c r="N15" s="111"/>
    </row>
    <row r="16" spans="1:14" s="128" customFormat="1" ht="16.5" thickBot="1" x14ac:dyDescent="0.3">
      <c r="A16" s="121"/>
      <c r="B16" s="122" t="s">
        <v>62</v>
      </c>
      <c r="C16" s="132" t="s">
        <v>218</v>
      </c>
      <c r="D16" s="121"/>
      <c r="E16" s="121"/>
      <c r="F16" s="121"/>
      <c r="G16" s="133" t="s">
        <v>166</v>
      </c>
      <c r="H16" s="134">
        <v>8965522</v>
      </c>
      <c r="I16" s="135">
        <v>0</v>
      </c>
      <c r="J16" s="136">
        <f t="shared" si="0"/>
        <v>8965522</v>
      </c>
      <c r="K16" s="134">
        <v>0</v>
      </c>
      <c r="L16" s="135">
        <v>0</v>
      </c>
      <c r="M16" s="136">
        <f t="shared" si="1"/>
        <v>0</v>
      </c>
      <c r="N16" s="127"/>
    </row>
    <row r="17" spans="1:14" s="128" customFormat="1" ht="16.5" thickBot="1" x14ac:dyDescent="0.3">
      <c r="A17" s="121"/>
      <c r="B17" s="122" t="s">
        <v>15</v>
      </c>
      <c r="C17" s="132" t="s">
        <v>169</v>
      </c>
      <c r="D17" s="121"/>
      <c r="E17" s="121"/>
      <c r="F17" s="121"/>
      <c r="G17" s="137" t="s">
        <v>167</v>
      </c>
      <c r="H17" s="138">
        <v>0</v>
      </c>
      <c r="I17" s="139">
        <v>0</v>
      </c>
      <c r="J17" s="140">
        <f t="shared" si="0"/>
        <v>0</v>
      </c>
      <c r="K17" s="138">
        <v>0</v>
      </c>
      <c r="L17" s="139">
        <v>29604000</v>
      </c>
      <c r="M17" s="140">
        <f t="shared" si="1"/>
        <v>29604000</v>
      </c>
      <c r="N17" s="127"/>
    </row>
    <row r="18" spans="1:14" x14ac:dyDescent="0.25">
      <c r="B18" s="109"/>
      <c r="C18" s="110" t="s">
        <v>5</v>
      </c>
      <c r="D18" s="92" t="s">
        <v>147</v>
      </c>
      <c r="E18" s="92"/>
      <c r="F18" s="92"/>
      <c r="G18" s="129"/>
      <c r="H18" s="2">
        <v>0</v>
      </c>
      <c r="I18" s="1">
        <v>0</v>
      </c>
      <c r="J18" s="130">
        <f t="shared" si="0"/>
        <v>0</v>
      </c>
      <c r="K18" s="2">
        <v>0</v>
      </c>
      <c r="L18" s="1">
        <v>0</v>
      </c>
      <c r="M18" s="130">
        <f t="shared" si="1"/>
        <v>0</v>
      </c>
      <c r="N18" s="111"/>
    </row>
    <row r="19" spans="1:14" x14ac:dyDescent="0.25">
      <c r="B19" s="109"/>
      <c r="C19" s="110" t="s">
        <v>7</v>
      </c>
      <c r="D19" s="92" t="s">
        <v>63</v>
      </c>
      <c r="E19" s="92"/>
      <c r="F19" s="92"/>
      <c r="G19" s="129"/>
      <c r="H19" s="141">
        <v>0</v>
      </c>
      <c r="I19" s="142">
        <v>0</v>
      </c>
      <c r="J19" s="130">
        <f t="shared" si="0"/>
        <v>0</v>
      </c>
      <c r="K19" s="141">
        <v>0</v>
      </c>
      <c r="L19" s="142">
        <v>29604000</v>
      </c>
      <c r="M19" s="130">
        <f t="shared" si="1"/>
        <v>29604000</v>
      </c>
      <c r="N19" s="111"/>
    </row>
    <row r="20" spans="1:14" x14ac:dyDescent="0.25">
      <c r="B20" s="109"/>
      <c r="C20" s="143"/>
      <c r="D20" s="131" t="s">
        <v>64</v>
      </c>
      <c r="E20" s="92"/>
      <c r="F20" s="92"/>
      <c r="G20" s="174"/>
      <c r="H20" s="175">
        <v>0</v>
      </c>
      <c r="I20" s="176">
        <v>0</v>
      </c>
      <c r="J20" s="177">
        <f t="shared" si="0"/>
        <v>0</v>
      </c>
      <c r="K20" s="175">
        <v>0</v>
      </c>
      <c r="L20" s="176">
        <v>0</v>
      </c>
      <c r="M20" s="177">
        <f t="shared" si="1"/>
        <v>0</v>
      </c>
      <c r="N20" s="111"/>
    </row>
    <row r="21" spans="1:14" x14ac:dyDescent="0.25">
      <c r="B21" s="109"/>
      <c r="C21" s="143"/>
      <c r="D21" s="131" t="s">
        <v>65</v>
      </c>
      <c r="E21" s="92"/>
      <c r="F21" s="92"/>
      <c r="G21" s="174"/>
      <c r="H21" s="175">
        <v>0</v>
      </c>
      <c r="I21" s="176">
        <v>0</v>
      </c>
      <c r="J21" s="177">
        <f t="shared" si="0"/>
        <v>0</v>
      </c>
      <c r="K21" s="175">
        <v>0</v>
      </c>
      <c r="L21" s="176">
        <v>0</v>
      </c>
      <c r="M21" s="177">
        <f t="shared" si="1"/>
        <v>0</v>
      </c>
      <c r="N21" s="111"/>
    </row>
    <row r="22" spans="1:14" x14ac:dyDescent="0.25">
      <c r="B22" s="109"/>
      <c r="C22" s="143"/>
      <c r="D22" s="92" t="s">
        <v>66</v>
      </c>
      <c r="E22" s="92"/>
      <c r="F22" s="92"/>
      <c r="G22" s="174"/>
      <c r="H22" s="175">
        <v>0</v>
      </c>
      <c r="I22" s="176">
        <v>0</v>
      </c>
      <c r="J22" s="177">
        <f t="shared" si="0"/>
        <v>0</v>
      </c>
      <c r="K22" s="175">
        <v>0</v>
      </c>
      <c r="L22" s="176">
        <v>29604000</v>
      </c>
      <c r="M22" s="177">
        <f t="shared" si="1"/>
        <v>29604000</v>
      </c>
      <c r="N22" s="111"/>
    </row>
    <row r="23" spans="1:14" s="128" customFormat="1" ht="16.5" thickBot="1" x14ac:dyDescent="0.3">
      <c r="A23" s="121"/>
      <c r="B23" s="122" t="s">
        <v>67</v>
      </c>
      <c r="C23" s="132" t="s">
        <v>173</v>
      </c>
      <c r="D23" s="121"/>
      <c r="E23" s="121"/>
      <c r="F23" s="121"/>
      <c r="G23" s="133" t="s">
        <v>168</v>
      </c>
      <c r="H23" s="134">
        <v>0</v>
      </c>
      <c r="I23" s="135">
        <v>0</v>
      </c>
      <c r="J23" s="136">
        <f t="shared" si="0"/>
        <v>0</v>
      </c>
      <c r="K23" s="134">
        <v>0</v>
      </c>
      <c r="L23" s="135">
        <v>0</v>
      </c>
      <c r="M23" s="136">
        <f t="shared" si="1"/>
        <v>0</v>
      </c>
      <c r="N23" s="127"/>
    </row>
    <row r="24" spans="1:14" s="128" customFormat="1" ht="16.5" thickBot="1" x14ac:dyDescent="0.3">
      <c r="A24" s="121"/>
      <c r="B24" s="122" t="s">
        <v>17</v>
      </c>
      <c r="C24" s="132" t="s">
        <v>171</v>
      </c>
      <c r="D24" s="121"/>
      <c r="E24" s="121"/>
      <c r="F24" s="121"/>
      <c r="G24" s="123" t="s">
        <v>172</v>
      </c>
      <c r="H24" s="124">
        <v>9894026</v>
      </c>
      <c r="I24" s="125">
        <v>0</v>
      </c>
      <c r="J24" s="126">
        <f t="shared" si="0"/>
        <v>9894026</v>
      </c>
      <c r="K24" s="124">
        <v>0</v>
      </c>
      <c r="L24" s="125">
        <v>0</v>
      </c>
      <c r="M24" s="126">
        <f t="shared" si="1"/>
        <v>0</v>
      </c>
      <c r="N24" s="127"/>
    </row>
    <row r="25" spans="1:14" x14ac:dyDescent="0.25">
      <c r="B25" s="109"/>
      <c r="C25" s="110" t="s">
        <v>5</v>
      </c>
      <c r="D25" s="92" t="s">
        <v>68</v>
      </c>
      <c r="E25" s="92"/>
      <c r="F25" s="92"/>
      <c r="G25" s="129"/>
      <c r="H25" s="2">
        <v>9894026</v>
      </c>
      <c r="I25" s="1">
        <v>0</v>
      </c>
      <c r="J25" s="130">
        <f t="shared" si="0"/>
        <v>9894026</v>
      </c>
      <c r="K25" s="2">
        <v>0</v>
      </c>
      <c r="L25" s="1">
        <v>0</v>
      </c>
      <c r="M25" s="130">
        <f t="shared" si="1"/>
        <v>0</v>
      </c>
      <c r="N25" s="111"/>
    </row>
    <row r="26" spans="1:14" x14ac:dyDescent="0.25">
      <c r="B26" s="109"/>
      <c r="C26" s="110" t="s">
        <v>7</v>
      </c>
      <c r="D26" s="92" t="s">
        <v>69</v>
      </c>
      <c r="E26" s="92"/>
      <c r="F26" s="92"/>
      <c r="G26" s="129"/>
      <c r="H26" s="2">
        <v>0</v>
      </c>
      <c r="I26" s="1">
        <v>0</v>
      </c>
      <c r="J26" s="130">
        <f t="shared" si="0"/>
        <v>0</v>
      </c>
      <c r="K26" s="2">
        <v>0</v>
      </c>
      <c r="L26" s="1">
        <v>0</v>
      </c>
      <c r="M26" s="130">
        <f t="shared" si="1"/>
        <v>0</v>
      </c>
      <c r="N26" s="111"/>
    </row>
    <row r="27" spans="1:14" x14ac:dyDescent="0.25">
      <c r="B27" s="109"/>
      <c r="C27" s="110" t="s">
        <v>9</v>
      </c>
      <c r="D27" s="92" t="s">
        <v>70</v>
      </c>
      <c r="E27" s="92"/>
      <c r="F27" s="92"/>
      <c r="G27" s="129"/>
      <c r="H27" s="2">
        <v>0</v>
      </c>
      <c r="I27" s="1">
        <v>0</v>
      </c>
      <c r="J27" s="130">
        <f t="shared" si="0"/>
        <v>0</v>
      </c>
      <c r="K27" s="2">
        <v>0</v>
      </c>
      <c r="L27" s="1">
        <v>0</v>
      </c>
      <c r="M27" s="130">
        <f t="shared" si="1"/>
        <v>0</v>
      </c>
      <c r="N27" s="111"/>
    </row>
    <row r="28" spans="1:14" s="128" customFormat="1" ht="16.5" thickBot="1" x14ac:dyDescent="0.3">
      <c r="A28" s="121"/>
      <c r="B28" s="122" t="s">
        <v>71</v>
      </c>
      <c r="C28" s="146" t="s">
        <v>72</v>
      </c>
      <c r="D28" s="121"/>
      <c r="E28" s="121"/>
      <c r="F28" s="121"/>
      <c r="G28" s="123"/>
      <c r="H28" s="124">
        <v>876543</v>
      </c>
      <c r="I28" s="125">
        <v>3748116</v>
      </c>
      <c r="J28" s="126">
        <f t="shared" si="0"/>
        <v>4624659</v>
      </c>
      <c r="K28" s="124">
        <v>1046723</v>
      </c>
      <c r="L28" s="125">
        <v>2746055</v>
      </c>
      <c r="M28" s="126">
        <f t="shared" si="1"/>
        <v>3792778</v>
      </c>
      <c r="N28" s="127"/>
    </row>
    <row r="29" spans="1:14" x14ac:dyDescent="0.25">
      <c r="B29" s="109"/>
      <c r="C29" s="110" t="s">
        <v>5</v>
      </c>
      <c r="D29" s="92" t="s">
        <v>73</v>
      </c>
      <c r="E29" s="92"/>
      <c r="F29" s="92"/>
      <c r="G29" s="129"/>
      <c r="H29" s="2">
        <v>232677</v>
      </c>
      <c r="I29" s="1">
        <v>145190</v>
      </c>
      <c r="J29" s="130">
        <f t="shared" si="0"/>
        <v>377867</v>
      </c>
      <c r="K29" s="2">
        <v>365291</v>
      </c>
      <c r="L29" s="1">
        <v>610546</v>
      </c>
      <c r="M29" s="130">
        <f t="shared" si="1"/>
        <v>975837</v>
      </c>
      <c r="N29" s="111"/>
    </row>
    <row r="30" spans="1:14" x14ac:dyDescent="0.25">
      <c r="B30" s="109"/>
      <c r="C30" s="110" t="s">
        <v>7</v>
      </c>
      <c r="D30" s="92" t="s">
        <v>74</v>
      </c>
      <c r="E30" s="92"/>
      <c r="F30" s="92"/>
      <c r="G30" s="129"/>
      <c r="H30" s="2">
        <v>0</v>
      </c>
      <c r="I30" s="1">
        <v>0</v>
      </c>
      <c r="J30" s="130">
        <f t="shared" si="0"/>
        <v>0</v>
      </c>
      <c r="K30" s="2">
        <v>0</v>
      </c>
      <c r="L30" s="1">
        <v>0</v>
      </c>
      <c r="M30" s="130">
        <f t="shared" si="1"/>
        <v>0</v>
      </c>
      <c r="N30" s="111"/>
    </row>
    <row r="31" spans="1:14" x14ac:dyDescent="0.25">
      <c r="B31" s="109"/>
      <c r="C31" s="110" t="s">
        <v>9</v>
      </c>
      <c r="D31" s="92" t="s">
        <v>10</v>
      </c>
      <c r="E31" s="92"/>
      <c r="F31" s="92"/>
      <c r="G31" s="129"/>
      <c r="H31" s="2">
        <v>643866</v>
      </c>
      <c r="I31" s="1">
        <v>3602926</v>
      </c>
      <c r="J31" s="130">
        <f t="shared" si="0"/>
        <v>4246792</v>
      </c>
      <c r="K31" s="2">
        <v>681432</v>
      </c>
      <c r="L31" s="1">
        <v>2135509</v>
      </c>
      <c r="M31" s="130">
        <f t="shared" si="1"/>
        <v>2816941</v>
      </c>
      <c r="N31" s="111"/>
    </row>
    <row r="32" spans="1:14" s="128" customFormat="1" ht="16.5" thickBot="1" x14ac:dyDescent="0.3">
      <c r="A32" s="121"/>
      <c r="B32" s="122" t="s">
        <v>75</v>
      </c>
      <c r="C32" s="146" t="s">
        <v>219</v>
      </c>
      <c r="D32" s="121"/>
      <c r="E32" s="121"/>
      <c r="F32" s="121"/>
      <c r="G32" s="123"/>
      <c r="H32" s="124">
        <v>0</v>
      </c>
      <c r="I32" s="125">
        <v>0</v>
      </c>
      <c r="J32" s="126">
        <f t="shared" si="0"/>
        <v>0</v>
      </c>
      <c r="K32" s="124">
        <v>0</v>
      </c>
      <c r="L32" s="125">
        <v>0</v>
      </c>
      <c r="M32" s="126">
        <f t="shared" si="1"/>
        <v>0</v>
      </c>
      <c r="N32" s="127"/>
    </row>
    <row r="33" spans="1:14" x14ac:dyDescent="0.25">
      <c r="B33" s="109"/>
      <c r="C33" s="110" t="s">
        <v>5</v>
      </c>
      <c r="D33" s="92" t="s">
        <v>76</v>
      </c>
      <c r="E33" s="92"/>
      <c r="F33" s="92"/>
      <c r="G33" s="129"/>
      <c r="H33" s="2">
        <v>0</v>
      </c>
      <c r="I33" s="1">
        <v>0</v>
      </c>
      <c r="J33" s="130">
        <f t="shared" si="0"/>
        <v>0</v>
      </c>
      <c r="K33" s="2">
        <v>0</v>
      </c>
      <c r="L33" s="1">
        <v>0</v>
      </c>
      <c r="M33" s="130">
        <f t="shared" si="1"/>
        <v>0</v>
      </c>
      <c r="N33" s="111"/>
    </row>
    <row r="34" spans="1:14" x14ac:dyDescent="0.25">
      <c r="B34" s="109"/>
      <c r="C34" s="110" t="s">
        <v>7</v>
      </c>
      <c r="D34" s="92" t="s">
        <v>77</v>
      </c>
      <c r="E34" s="92"/>
      <c r="F34" s="92"/>
      <c r="G34" s="129"/>
      <c r="H34" s="2">
        <v>0</v>
      </c>
      <c r="I34" s="1">
        <v>0</v>
      </c>
      <c r="J34" s="130">
        <f t="shared" si="0"/>
        <v>0</v>
      </c>
      <c r="K34" s="2">
        <v>0</v>
      </c>
      <c r="L34" s="1">
        <v>0</v>
      </c>
      <c r="M34" s="130">
        <f t="shared" si="1"/>
        <v>0</v>
      </c>
      <c r="N34" s="111"/>
    </row>
    <row r="35" spans="1:14" s="128" customFormat="1" ht="16.5" thickBot="1" x14ac:dyDescent="0.3">
      <c r="A35" s="121"/>
      <c r="B35" s="122" t="s">
        <v>32</v>
      </c>
      <c r="C35" s="132" t="s">
        <v>78</v>
      </c>
      <c r="D35" s="121"/>
      <c r="E35" s="121"/>
      <c r="F35" s="121"/>
      <c r="G35" s="123"/>
      <c r="H35" s="144">
        <v>1888300</v>
      </c>
      <c r="I35" s="145">
        <v>26969</v>
      </c>
      <c r="J35" s="126">
        <f t="shared" si="0"/>
        <v>1915269</v>
      </c>
      <c r="K35" s="144">
        <v>1610557</v>
      </c>
      <c r="L35" s="145">
        <v>212595</v>
      </c>
      <c r="M35" s="126">
        <f t="shared" si="1"/>
        <v>1823152</v>
      </c>
      <c r="N35" s="127"/>
    </row>
    <row r="36" spans="1:14" s="128" customFormat="1" ht="16.5" thickBot="1" x14ac:dyDescent="0.3">
      <c r="A36" s="121"/>
      <c r="B36" s="122" t="s">
        <v>36</v>
      </c>
      <c r="C36" s="132" t="s">
        <v>79</v>
      </c>
      <c r="D36" s="121"/>
      <c r="E36" s="121"/>
      <c r="F36" s="121"/>
      <c r="G36" s="123"/>
      <c r="H36" s="144">
        <v>0</v>
      </c>
      <c r="I36" s="145">
        <v>0</v>
      </c>
      <c r="J36" s="126">
        <f t="shared" si="0"/>
        <v>0</v>
      </c>
      <c r="K36" s="144">
        <v>0</v>
      </c>
      <c r="L36" s="145">
        <v>0</v>
      </c>
      <c r="M36" s="126">
        <f t="shared" si="1"/>
        <v>0</v>
      </c>
      <c r="N36" s="127"/>
    </row>
    <row r="37" spans="1:14" s="128" customFormat="1" ht="16.5" thickBot="1" x14ac:dyDescent="0.3">
      <c r="A37" s="121"/>
      <c r="B37" s="122" t="s">
        <v>39</v>
      </c>
      <c r="C37" s="132" t="s">
        <v>175</v>
      </c>
      <c r="D37" s="121"/>
      <c r="E37" s="121"/>
      <c r="F37" s="121"/>
      <c r="G37" s="123" t="s">
        <v>170</v>
      </c>
      <c r="H37" s="144">
        <v>1248606</v>
      </c>
      <c r="I37" s="145">
        <v>441032</v>
      </c>
      <c r="J37" s="126">
        <f t="shared" si="0"/>
        <v>1689638</v>
      </c>
      <c r="K37" s="144">
        <v>1183938</v>
      </c>
      <c r="L37" s="145">
        <v>85463</v>
      </c>
      <c r="M37" s="126">
        <f t="shared" si="1"/>
        <v>1269401</v>
      </c>
      <c r="N37" s="127"/>
    </row>
    <row r="38" spans="1:14" s="128" customFormat="1" ht="16.5" thickBot="1" x14ac:dyDescent="0.3">
      <c r="A38" s="121"/>
      <c r="B38" s="122" t="s">
        <v>40</v>
      </c>
      <c r="C38" s="132" t="s">
        <v>80</v>
      </c>
      <c r="D38" s="121"/>
      <c r="E38" s="121"/>
      <c r="F38" s="121"/>
      <c r="G38" s="123"/>
      <c r="H38" s="124">
        <v>7498145</v>
      </c>
      <c r="I38" s="125">
        <v>285931</v>
      </c>
      <c r="J38" s="126">
        <f t="shared" si="0"/>
        <v>7784076</v>
      </c>
      <c r="K38" s="124">
        <v>4191683</v>
      </c>
      <c r="L38" s="125">
        <v>3902192</v>
      </c>
      <c r="M38" s="126">
        <f t="shared" si="1"/>
        <v>8093875</v>
      </c>
      <c r="N38" s="127"/>
    </row>
    <row r="39" spans="1:14" x14ac:dyDescent="0.25">
      <c r="B39" s="109"/>
      <c r="C39" s="110" t="s">
        <v>5</v>
      </c>
      <c r="D39" s="92" t="s">
        <v>81</v>
      </c>
      <c r="E39" s="92"/>
      <c r="F39" s="92"/>
      <c r="G39" s="129"/>
      <c r="H39" s="2">
        <v>0</v>
      </c>
      <c r="I39" s="1">
        <v>0</v>
      </c>
      <c r="J39" s="130">
        <f t="shared" si="0"/>
        <v>0</v>
      </c>
      <c r="K39" s="2">
        <v>0</v>
      </c>
      <c r="L39" s="1">
        <v>0</v>
      </c>
      <c r="M39" s="130">
        <f t="shared" si="1"/>
        <v>0</v>
      </c>
      <c r="N39" s="111"/>
    </row>
    <row r="40" spans="1:14" x14ac:dyDescent="0.25">
      <c r="B40" s="109"/>
      <c r="C40" s="110" t="s">
        <v>7</v>
      </c>
      <c r="D40" s="92" t="s">
        <v>82</v>
      </c>
      <c r="E40" s="92"/>
      <c r="F40" s="92"/>
      <c r="G40" s="129"/>
      <c r="H40" s="2">
        <v>6586480</v>
      </c>
      <c r="I40" s="1">
        <v>0</v>
      </c>
      <c r="J40" s="130">
        <f t="shared" si="0"/>
        <v>6586480</v>
      </c>
      <c r="K40" s="2">
        <v>2448911</v>
      </c>
      <c r="L40" s="1">
        <v>3699404</v>
      </c>
      <c r="M40" s="130">
        <f t="shared" si="1"/>
        <v>6148315</v>
      </c>
      <c r="N40" s="111"/>
    </row>
    <row r="41" spans="1:14" x14ac:dyDescent="0.25">
      <c r="B41" s="109"/>
      <c r="C41" s="110" t="s">
        <v>9</v>
      </c>
      <c r="D41" s="92" t="s">
        <v>83</v>
      </c>
      <c r="E41" s="92"/>
      <c r="F41" s="92"/>
      <c r="G41" s="129"/>
      <c r="H41" s="2">
        <v>81665</v>
      </c>
      <c r="I41" s="1">
        <v>0</v>
      </c>
      <c r="J41" s="130">
        <f t="shared" si="0"/>
        <v>81665</v>
      </c>
      <c r="K41" s="2">
        <v>292126</v>
      </c>
      <c r="L41" s="1">
        <v>0</v>
      </c>
      <c r="M41" s="130">
        <f t="shared" si="1"/>
        <v>292126</v>
      </c>
      <c r="N41" s="111"/>
    </row>
    <row r="42" spans="1:14" x14ac:dyDescent="0.25">
      <c r="B42" s="109"/>
      <c r="C42" s="110" t="s">
        <v>21</v>
      </c>
      <c r="D42" s="92" t="s">
        <v>84</v>
      </c>
      <c r="E42" s="92"/>
      <c r="F42" s="92"/>
      <c r="G42" s="129"/>
      <c r="H42" s="2">
        <v>830000</v>
      </c>
      <c r="I42" s="1">
        <v>285931</v>
      </c>
      <c r="J42" s="130">
        <f t="shared" si="0"/>
        <v>1115931</v>
      </c>
      <c r="K42" s="2">
        <v>1450646</v>
      </c>
      <c r="L42" s="1">
        <v>202788</v>
      </c>
      <c r="M42" s="130">
        <f t="shared" si="1"/>
        <v>1653434</v>
      </c>
      <c r="N42" s="111"/>
    </row>
    <row r="43" spans="1:14" s="128" customFormat="1" ht="16.5" thickBot="1" x14ac:dyDescent="0.3">
      <c r="A43" s="121"/>
      <c r="B43" s="122" t="s">
        <v>41</v>
      </c>
      <c r="C43" s="146" t="s">
        <v>177</v>
      </c>
      <c r="D43" s="121"/>
      <c r="E43" s="121"/>
      <c r="F43" s="121"/>
      <c r="G43" s="123" t="s">
        <v>174</v>
      </c>
      <c r="H43" s="144">
        <v>3450595</v>
      </c>
      <c r="I43" s="145">
        <v>1312671</v>
      </c>
      <c r="J43" s="126">
        <f t="shared" si="0"/>
        <v>4763266</v>
      </c>
      <c r="K43" s="144">
        <v>6090255</v>
      </c>
      <c r="L43" s="145">
        <v>1495947</v>
      </c>
      <c r="M43" s="126">
        <f t="shared" si="1"/>
        <v>7586202</v>
      </c>
      <c r="N43" s="127"/>
    </row>
    <row r="44" spans="1:14" s="128" customFormat="1" ht="16.5" thickBot="1" x14ac:dyDescent="0.3">
      <c r="A44" s="121"/>
      <c r="B44" s="122" t="s">
        <v>44</v>
      </c>
      <c r="C44" s="146" t="s">
        <v>179</v>
      </c>
      <c r="D44" s="121"/>
      <c r="E44" s="121"/>
      <c r="F44" s="121"/>
      <c r="G44" s="123" t="s">
        <v>176</v>
      </c>
      <c r="H44" s="124">
        <v>108751508</v>
      </c>
      <c r="I44" s="125">
        <v>184104490</v>
      </c>
      <c r="J44" s="126">
        <f t="shared" si="0"/>
        <v>292855998</v>
      </c>
      <c r="K44" s="124">
        <v>98986043</v>
      </c>
      <c r="L44" s="125">
        <v>143593524</v>
      </c>
      <c r="M44" s="126">
        <f t="shared" si="1"/>
        <v>242579567</v>
      </c>
      <c r="N44" s="127"/>
    </row>
    <row r="45" spans="1:14" x14ac:dyDescent="0.25">
      <c r="B45" s="109"/>
      <c r="C45" s="110" t="s">
        <v>5</v>
      </c>
      <c r="D45" s="92" t="s">
        <v>158</v>
      </c>
      <c r="E45" s="92"/>
      <c r="F45" s="92"/>
      <c r="G45" s="129"/>
      <c r="H45" s="141">
        <v>100663375</v>
      </c>
      <c r="I45" s="142">
        <v>0</v>
      </c>
      <c r="J45" s="130">
        <f t="shared" si="0"/>
        <v>100663375</v>
      </c>
      <c r="K45" s="141">
        <v>91511659</v>
      </c>
      <c r="L45" s="142">
        <v>0</v>
      </c>
      <c r="M45" s="130">
        <f t="shared" si="1"/>
        <v>91511659</v>
      </c>
      <c r="N45" s="111"/>
    </row>
    <row r="46" spans="1:14" x14ac:dyDescent="0.25">
      <c r="B46" s="109"/>
      <c r="C46" s="143"/>
      <c r="D46" s="92" t="s">
        <v>85</v>
      </c>
      <c r="E46" s="92"/>
      <c r="F46" s="92"/>
      <c r="G46" s="174"/>
      <c r="H46" s="175">
        <v>100663375</v>
      </c>
      <c r="I46" s="176">
        <v>0</v>
      </c>
      <c r="J46" s="177">
        <f t="shared" si="0"/>
        <v>100663375</v>
      </c>
      <c r="K46" s="175">
        <v>91511659</v>
      </c>
      <c r="L46" s="176">
        <v>0</v>
      </c>
      <c r="M46" s="177">
        <f t="shared" si="1"/>
        <v>91511659</v>
      </c>
      <c r="N46" s="111"/>
    </row>
    <row r="47" spans="1:14" x14ac:dyDescent="0.25">
      <c r="B47" s="109"/>
      <c r="C47" s="143"/>
      <c r="D47" s="92" t="s">
        <v>86</v>
      </c>
      <c r="E47" s="92"/>
      <c r="F47" s="92"/>
      <c r="G47" s="174"/>
      <c r="H47" s="175">
        <v>0</v>
      </c>
      <c r="I47" s="176">
        <v>0</v>
      </c>
      <c r="J47" s="177">
        <f t="shared" si="0"/>
        <v>0</v>
      </c>
      <c r="K47" s="175">
        <v>0</v>
      </c>
      <c r="L47" s="176">
        <v>0</v>
      </c>
      <c r="M47" s="177">
        <f t="shared" si="1"/>
        <v>0</v>
      </c>
      <c r="N47" s="111"/>
    </row>
    <row r="48" spans="1:14" x14ac:dyDescent="0.25">
      <c r="B48" s="109"/>
      <c r="C48" s="110" t="s">
        <v>7</v>
      </c>
      <c r="D48" s="131" t="s">
        <v>87</v>
      </c>
      <c r="E48" s="92"/>
      <c r="F48" s="92"/>
      <c r="G48" s="174"/>
      <c r="H48" s="178">
        <v>6826000</v>
      </c>
      <c r="I48" s="179">
        <v>0</v>
      </c>
      <c r="J48" s="177">
        <f t="shared" si="0"/>
        <v>6826000</v>
      </c>
      <c r="K48" s="178">
        <v>5815000</v>
      </c>
      <c r="L48" s="179">
        <v>0</v>
      </c>
      <c r="M48" s="177">
        <f t="shared" si="1"/>
        <v>5815000</v>
      </c>
      <c r="N48" s="111"/>
    </row>
    <row r="49" spans="1:14" x14ac:dyDescent="0.25">
      <c r="B49" s="109"/>
      <c r="C49" s="110"/>
      <c r="D49" s="143" t="s">
        <v>148</v>
      </c>
      <c r="E49" s="92"/>
      <c r="F49" s="92"/>
      <c r="G49" s="174"/>
      <c r="H49" s="175">
        <v>6826000</v>
      </c>
      <c r="I49" s="176">
        <v>0</v>
      </c>
      <c r="J49" s="177">
        <f t="shared" si="0"/>
        <v>6826000</v>
      </c>
      <c r="K49" s="175">
        <v>5815000</v>
      </c>
      <c r="L49" s="176">
        <v>0</v>
      </c>
      <c r="M49" s="177">
        <f t="shared" si="1"/>
        <v>5815000</v>
      </c>
      <c r="N49" s="111"/>
    </row>
    <row r="50" spans="1:14" x14ac:dyDescent="0.25">
      <c r="B50" s="109"/>
      <c r="C50" s="110"/>
      <c r="D50" s="131" t="s">
        <v>88</v>
      </c>
      <c r="E50" s="92"/>
      <c r="F50" s="92"/>
      <c r="G50" s="174"/>
      <c r="H50" s="175">
        <v>0</v>
      </c>
      <c r="I50" s="176">
        <v>0</v>
      </c>
      <c r="J50" s="177">
        <f t="shared" si="0"/>
        <v>0</v>
      </c>
      <c r="K50" s="175">
        <v>0</v>
      </c>
      <c r="L50" s="176">
        <v>0</v>
      </c>
      <c r="M50" s="177">
        <f t="shared" si="1"/>
        <v>0</v>
      </c>
      <c r="N50" s="111"/>
    </row>
    <row r="51" spans="1:14" x14ac:dyDescent="0.25">
      <c r="B51" s="109"/>
      <c r="C51" s="110"/>
      <c r="D51" s="131" t="s">
        <v>89</v>
      </c>
      <c r="E51" s="92"/>
      <c r="F51" s="92"/>
      <c r="G51" s="174"/>
      <c r="H51" s="175">
        <v>0</v>
      </c>
      <c r="I51" s="176">
        <v>0</v>
      </c>
      <c r="J51" s="177">
        <f t="shared" si="0"/>
        <v>0</v>
      </c>
      <c r="K51" s="175">
        <v>0</v>
      </c>
      <c r="L51" s="176">
        <v>0</v>
      </c>
      <c r="M51" s="177">
        <f t="shared" si="1"/>
        <v>0</v>
      </c>
      <c r="N51" s="111"/>
    </row>
    <row r="52" spans="1:14" x14ac:dyDescent="0.25">
      <c r="B52" s="109"/>
      <c r="C52" s="110" t="s">
        <v>9</v>
      </c>
      <c r="D52" s="143" t="s">
        <v>90</v>
      </c>
      <c r="E52" s="92"/>
      <c r="F52" s="92"/>
      <c r="G52" s="174"/>
      <c r="H52" s="175">
        <v>0</v>
      </c>
      <c r="I52" s="176">
        <v>0</v>
      </c>
      <c r="J52" s="177">
        <f t="shared" si="0"/>
        <v>0</v>
      </c>
      <c r="K52" s="175">
        <v>0</v>
      </c>
      <c r="L52" s="176">
        <v>0</v>
      </c>
      <c r="M52" s="177">
        <f t="shared" si="1"/>
        <v>0</v>
      </c>
      <c r="N52" s="111"/>
    </row>
    <row r="53" spans="1:14" x14ac:dyDescent="0.25">
      <c r="B53" s="109"/>
      <c r="C53" s="147" t="s">
        <v>21</v>
      </c>
      <c r="D53" s="92" t="s">
        <v>91</v>
      </c>
      <c r="E53" s="92"/>
      <c r="F53" s="92"/>
      <c r="G53" s="174"/>
      <c r="H53" s="175">
        <v>0</v>
      </c>
      <c r="I53" s="176">
        <v>0</v>
      </c>
      <c r="J53" s="177">
        <f t="shared" si="0"/>
        <v>0</v>
      </c>
      <c r="K53" s="175">
        <v>0</v>
      </c>
      <c r="L53" s="176">
        <v>0</v>
      </c>
      <c r="M53" s="177">
        <f t="shared" si="1"/>
        <v>0</v>
      </c>
      <c r="N53" s="111"/>
    </row>
    <row r="54" spans="1:14" x14ac:dyDescent="0.25">
      <c r="B54" s="109"/>
      <c r="C54" s="147" t="s">
        <v>55</v>
      </c>
      <c r="D54" s="92" t="s">
        <v>181</v>
      </c>
      <c r="E54" s="92"/>
      <c r="F54" s="92"/>
      <c r="G54" s="174" t="s">
        <v>178</v>
      </c>
      <c r="H54" s="175">
        <v>1262133</v>
      </c>
      <c r="I54" s="176">
        <v>184104490</v>
      </c>
      <c r="J54" s="177">
        <f t="shared" si="0"/>
        <v>185366623</v>
      </c>
      <c r="K54" s="175">
        <v>1659384</v>
      </c>
      <c r="L54" s="175">
        <v>143593524</v>
      </c>
      <c r="M54" s="177">
        <f t="shared" si="1"/>
        <v>145252908</v>
      </c>
      <c r="N54" s="111"/>
    </row>
    <row r="55" spans="1:14" x14ac:dyDescent="0.25">
      <c r="B55" s="109"/>
      <c r="C55" s="147" t="s">
        <v>57</v>
      </c>
      <c r="D55" s="92" t="s">
        <v>92</v>
      </c>
      <c r="E55" s="92"/>
      <c r="F55" s="92"/>
      <c r="G55" s="174"/>
      <c r="H55" s="178">
        <v>0</v>
      </c>
      <c r="I55" s="179">
        <v>0</v>
      </c>
      <c r="J55" s="177">
        <f t="shared" si="0"/>
        <v>0</v>
      </c>
      <c r="K55" s="178">
        <v>0</v>
      </c>
      <c r="L55" s="179">
        <v>0</v>
      </c>
      <c r="M55" s="177">
        <f t="shared" si="1"/>
        <v>0</v>
      </c>
      <c r="N55" s="111"/>
    </row>
    <row r="56" spans="1:14" x14ac:dyDescent="0.25">
      <c r="B56" s="109"/>
      <c r="C56" s="143"/>
      <c r="D56" s="92" t="s">
        <v>93</v>
      </c>
      <c r="E56" s="92"/>
      <c r="F56" s="92"/>
      <c r="G56" s="174"/>
      <c r="H56" s="175">
        <v>0</v>
      </c>
      <c r="I56" s="176">
        <v>0</v>
      </c>
      <c r="J56" s="177">
        <f t="shared" si="0"/>
        <v>0</v>
      </c>
      <c r="K56" s="175">
        <v>0</v>
      </c>
      <c r="L56" s="176">
        <v>0</v>
      </c>
      <c r="M56" s="177">
        <f t="shared" si="1"/>
        <v>0</v>
      </c>
      <c r="N56" s="111"/>
    </row>
    <row r="57" spans="1:14" x14ac:dyDescent="0.25">
      <c r="B57" s="109"/>
      <c r="C57" s="143"/>
      <c r="D57" s="92" t="s">
        <v>94</v>
      </c>
      <c r="E57" s="92"/>
      <c r="F57" s="92"/>
      <c r="G57" s="174"/>
      <c r="H57" s="175">
        <v>0</v>
      </c>
      <c r="I57" s="176">
        <v>0</v>
      </c>
      <c r="J57" s="177">
        <f t="shared" si="0"/>
        <v>0</v>
      </c>
      <c r="K57" s="175">
        <v>0</v>
      </c>
      <c r="L57" s="176">
        <v>0</v>
      </c>
      <c r="M57" s="177">
        <f t="shared" si="1"/>
        <v>0</v>
      </c>
      <c r="N57" s="111"/>
    </row>
    <row r="58" spans="1:14" s="128" customFormat="1" ht="16.5" thickBot="1" x14ac:dyDescent="0.3">
      <c r="A58" s="121"/>
      <c r="B58" s="122" t="s">
        <v>47</v>
      </c>
      <c r="C58" s="146" t="s">
        <v>95</v>
      </c>
      <c r="D58" s="121"/>
      <c r="E58" s="121"/>
      <c r="F58" s="121"/>
      <c r="G58" s="133"/>
      <c r="H58" s="180">
        <v>10631703</v>
      </c>
      <c r="I58" s="181">
        <v>0</v>
      </c>
      <c r="J58" s="136">
        <f>H58+I58</f>
        <v>10631703</v>
      </c>
      <c r="K58" s="180">
        <v>13914040</v>
      </c>
      <c r="L58" s="181">
        <v>0</v>
      </c>
      <c r="M58" s="136">
        <f>K58+L58</f>
        <v>13914040</v>
      </c>
      <c r="N58" s="127"/>
    </row>
    <row r="59" spans="1:14" x14ac:dyDescent="0.25">
      <c r="B59" s="109"/>
      <c r="C59" s="110" t="s">
        <v>5</v>
      </c>
      <c r="D59" s="131" t="s">
        <v>96</v>
      </c>
      <c r="E59" s="92"/>
      <c r="F59" s="92"/>
      <c r="G59" s="129"/>
      <c r="H59" s="2">
        <v>6879829</v>
      </c>
      <c r="I59" s="1">
        <v>0</v>
      </c>
      <c r="J59" s="130">
        <f>H59+I59</f>
        <v>6879829</v>
      </c>
      <c r="K59" s="2">
        <v>10108907</v>
      </c>
      <c r="L59" s="1">
        <v>0</v>
      </c>
      <c r="M59" s="130">
        <f>K59+L59</f>
        <v>10108907</v>
      </c>
      <c r="N59" s="111"/>
    </row>
    <row r="60" spans="1:14" x14ac:dyDescent="0.25">
      <c r="B60" s="109"/>
      <c r="C60" s="110" t="s">
        <v>7</v>
      </c>
      <c r="D60" s="131" t="s">
        <v>97</v>
      </c>
      <c r="E60" s="92"/>
      <c r="F60" s="92"/>
      <c r="G60" s="129"/>
      <c r="H60" s="2">
        <v>3751874</v>
      </c>
      <c r="I60" s="1">
        <v>0</v>
      </c>
      <c r="J60" s="130">
        <f>H60+I60</f>
        <v>3751874</v>
      </c>
      <c r="K60" s="2">
        <v>3805133</v>
      </c>
      <c r="L60" s="1">
        <v>0</v>
      </c>
      <c r="M60" s="130">
        <f>K60+L60</f>
        <v>3805133</v>
      </c>
      <c r="N60" s="111"/>
    </row>
    <row r="61" spans="1:14" x14ac:dyDescent="0.25">
      <c r="B61" s="109"/>
      <c r="C61" s="143"/>
      <c r="D61" s="92"/>
      <c r="E61" s="92"/>
      <c r="F61" s="92"/>
      <c r="G61" s="148"/>
      <c r="H61" s="182"/>
      <c r="I61" s="150"/>
      <c r="J61" s="151"/>
      <c r="K61" s="152"/>
      <c r="L61" s="150"/>
      <c r="M61" s="151"/>
      <c r="N61" s="111"/>
    </row>
    <row r="62" spans="1:14" s="128" customFormat="1" ht="16.5" thickBot="1" x14ac:dyDescent="0.3">
      <c r="A62" s="121"/>
      <c r="B62" s="122"/>
      <c r="C62" s="146" t="s">
        <v>182</v>
      </c>
      <c r="D62" s="121"/>
      <c r="E62" s="121"/>
      <c r="F62" s="121"/>
      <c r="G62" s="153" t="s">
        <v>180</v>
      </c>
      <c r="H62" s="183">
        <f>H58+H44+H43+H38+H37+H36+H35+H32+H28+H24+H17+H16+H9+H23</f>
        <v>403594658</v>
      </c>
      <c r="I62" s="154">
        <f>I58+I44+I43+I38+I37+I36+I35+I32+I28+I24+I17+I16+I9+I23</f>
        <v>1042341022</v>
      </c>
      <c r="J62" s="155">
        <f>H62+I62</f>
        <v>1445935680</v>
      </c>
      <c r="K62" s="149">
        <v>410084673</v>
      </c>
      <c r="L62" s="154">
        <v>975606265</v>
      </c>
      <c r="M62" s="155">
        <f>K62+L62</f>
        <v>1385690938</v>
      </c>
      <c r="N62" s="127"/>
    </row>
    <row r="63" spans="1:14" ht="16.5" thickTop="1" x14ac:dyDescent="0.25">
      <c r="B63" s="113"/>
      <c r="C63" s="114"/>
      <c r="D63" s="115"/>
      <c r="E63" s="115"/>
      <c r="F63" s="116"/>
      <c r="G63" s="148"/>
      <c r="H63" s="152"/>
      <c r="I63" s="150"/>
      <c r="J63" s="151"/>
      <c r="K63" s="152"/>
      <c r="L63" s="150"/>
      <c r="M63" s="151"/>
      <c r="N63" s="111"/>
    </row>
    <row r="64" spans="1:14" x14ac:dyDescent="0.25">
      <c r="B64" s="109"/>
      <c r="C64" s="143" t="s">
        <v>184</v>
      </c>
      <c r="D64" s="92"/>
      <c r="E64" s="92"/>
      <c r="F64" s="156"/>
      <c r="G64" s="148" t="s">
        <v>183</v>
      </c>
      <c r="H64" s="152"/>
      <c r="I64" s="150"/>
      <c r="J64" s="151"/>
      <c r="K64" s="152"/>
      <c r="L64" s="150"/>
      <c r="M64" s="151"/>
      <c r="N64" s="111"/>
    </row>
    <row r="65" spans="1:14" x14ac:dyDescent="0.25">
      <c r="B65" s="109"/>
      <c r="C65" s="143"/>
      <c r="D65" s="92"/>
      <c r="E65" s="92"/>
      <c r="F65" s="156"/>
      <c r="G65" s="148"/>
      <c r="H65" s="152"/>
      <c r="I65" s="150"/>
      <c r="J65" s="151"/>
      <c r="K65" s="152"/>
      <c r="L65" s="150"/>
      <c r="M65" s="151"/>
      <c r="N65" s="111"/>
    </row>
    <row r="66" spans="1:14" ht="16.5" thickBot="1" x14ac:dyDescent="0.3">
      <c r="B66" s="109" t="s">
        <v>3</v>
      </c>
      <c r="C66" s="143" t="s">
        <v>186</v>
      </c>
      <c r="D66" s="92"/>
      <c r="E66" s="92"/>
      <c r="F66" s="156"/>
      <c r="G66" s="157" t="s">
        <v>185</v>
      </c>
      <c r="H66" s="158">
        <v>2152941</v>
      </c>
      <c r="I66" s="159">
        <v>6420908</v>
      </c>
      <c r="J66" s="160">
        <f>H66+I66</f>
        <v>8573849</v>
      </c>
      <c r="K66" s="158">
        <v>3343706</v>
      </c>
      <c r="L66" s="159">
        <v>9097191</v>
      </c>
      <c r="M66" s="160">
        <f>K66+L66</f>
        <v>12440897</v>
      </c>
      <c r="N66" s="111"/>
    </row>
    <row r="67" spans="1:14" ht="16.5" thickBot="1" x14ac:dyDescent="0.3">
      <c r="B67" s="109" t="s">
        <v>11</v>
      </c>
      <c r="C67" s="131" t="s">
        <v>188</v>
      </c>
      <c r="D67" s="92"/>
      <c r="E67" s="92"/>
      <c r="F67" s="156"/>
      <c r="G67" s="157" t="s">
        <v>187</v>
      </c>
      <c r="H67" s="158">
        <v>136920068</v>
      </c>
      <c r="I67" s="159">
        <v>192940766</v>
      </c>
      <c r="J67" s="160">
        <f>H67+I67</f>
        <v>329860834</v>
      </c>
      <c r="K67" s="158">
        <v>161272668</v>
      </c>
      <c r="L67" s="159">
        <v>191662342</v>
      </c>
      <c r="M67" s="160">
        <f>K67+L67</f>
        <v>352935010</v>
      </c>
      <c r="N67" s="111"/>
    </row>
    <row r="68" spans="1:14" ht="16.5" thickBot="1" x14ac:dyDescent="0.3">
      <c r="B68" s="109" t="s">
        <v>15</v>
      </c>
      <c r="C68" s="143" t="s">
        <v>190</v>
      </c>
      <c r="D68" s="92"/>
      <c r="E68" s="92"/>
      <c r="F68" s="156"/>
      <c r="G68" s="157" t="s">
        <v>189</v>
      </c>
      <c r="H68" s="158">
        <v>3244600</v>
      </c>
      <c r="I68" s="159">
        <v>17902607</v>
      </c>
      <c r="J68" s="160">
        <f>H68+I68</f>
        <v>21147207</v>
      </c>
      <c r="K68" s="158">
        <v>62955883</v>
      </c>
      <c r="L68" s="159">
        <v>62340039</v>
      </c>
      <c r="M68" s="160">
        <f>K68+L68</f>
        <v>125295922</v>
      </c>
      <c r="N68" s="111"/>
    </row>
    <row r="69" spans="1:14" ht="16.5" thickBot="1" x14ac:dyDescent="0.3">
      <c r="B69" s="109" t="s">
        <v>16</v>
      </c>
      <c r="C69" s="143" t="s">
        <v>159</v>
      </c>
      <c r="D69" s="92"/>
      <c r="E69" s="92"/>
      <c r="F69" s="156"/>
      <c r="G69" s="157"/>
      <c r="H69" s="158">
        <v>227063460</v>
      </c>
      <c r="I69" s="161">
        <v>495846083</v>
      </c>
      <c r="J69" s="162">
        <f>H69+I69</f>
        <v>722909543</v>
      </c>
      <c r="K69" s="158">
        <v>93834844</v>
      </c>
      <c r="L69" s="161">
        <v>303117030</v>
      </c>
      <c r="M69" s="162">
        <f>K69+L69</f>
        <v>396951874</v>
      </c>
      <c r="N69" s="111"/>
    </row>
    <row r="70" spans="1:14" s="168" customFormat="1" ht="16.5" thickBot="1" x14ac:dyDescent="0.3">
      <c r="A70" s="121"/>
      <c r="B70" s="163"/>
      <c r="C70" s="164" t="s">
        <v>98</v>
      </c>
      <c r="D70" s="154"/>
      <c r="E70" s="154"/>
      <c r="F70" s="165"/>
      <c r="G70" s="166"/>
      <c r="H70" s="149">
        <v>369381069</v>
      </c>
      <c r="I70" s="154">
        <v>713110364</v>
      </c>
      <c r="J70" s="167">
        <f>H70+I70</f>
        <v>1082491433</v>
      </c>
      <c r="K70" s="149">
        <v>321407101</v>
      </c>
      <c r="L70" s="154">
        <v>566216602</v>
      </c>
      <c r="M70" s="167">
        <f>K70+L70</f>
        <v>887623703</v>
      </c>
      <c r="N70" s="127"/>
    </row>
    <row r="71" spans="1:14" s="95" customFormat="1" ht="16.5" thickTop="1" x14ac:dyDescent="0.25">
      <c r="A71" s="92"/>
      <c r="B71" s="109"/>
      <c r="C71" s="143"/>
      <c r="D71" s="92"/>
      <c r="E71" s="92"/>
      <c r="F71" s="92"/>
      <c r="G71" s="110"/>
      <c r="H71" s="92"/>
      <c r="I71" s="92"/>
      <c r="J71" s="92"/>
      <c r="K71" s="92"/>
      <c r="L71" s="92"/>
      <c r="M71" s="92"/>
      <c r="N71" s="111"/>
    </row>
    <row r="72" spans="1:14" s="95" customFormat="1" x14ac:dyDescent="0.25">
      <c r="A72" s="92"/>
      <c r="B72" s="109"/>
      <c r="C72" s="143"/>
      <c r="D72" s="92"/>
      <c r="E72" s="92"/>
      <c r="F72" s="92"/>
      <c r="G72" s="110"/>
      <c r="H72" s="92"/>
      <c r="I72" s="92"/>
      <c r="J72" s="92"/>
      <c r="K72" s="92"/>
      <c r="L72" s="92"/>
      <c r="M72" s="92"/>
      <c r="N72" s="111"/>
    </row>
    <row r="73" spans="1:14" s="95" customFormat="1" ht="16.5" thickBot="1" x14ac:dyDescent="0.3">
      <c r="A73" s="111"/>
      <c r="B73" s="169"/>
      <c r="C73" s="170"/>
      <c r="D73" s="171"/>
      <c r="E73" s="171"/>
      <c r="F73" s="171"/>
      <c r="G73" s="172"/>
      <c r="H73" s="171"/>
      <c r="I73" s="171"/>
      <c r="J73" s="171"/>
      <c r="K73" s="171"/>
      <c r="L73" s="171"/>
      <c r="M73" s="171"/>
      <c r="N73" s="173"/>
    </row>
    <row r="74" spans="1:14" ht="16.5" thickTop="1" x14ac:dyDescent="0.25"/>
  </sheetData>
  <sheetProtection algorithmName="SHA-512" hashValue="oxp6u1lpajlhAoyK2f/vomz8KCjTYpmWTNdqBoKRUMu1B6wBrw8XRM71gPKRLPII0tdbl2hOSbr4+7XuUsVTLg==" saltValue="C+Fy9jS2cGB20jUZjahLNg==" spinCount="100000" sheet="1" objects="1" scenarios="1" selectLockedCells="1" selectUnlockedCells="1"/>
  <mergeCells count="6">
    <mergeCell ref="K6:M6"/>
    <mergeCell ref="C7:D7"/>
    <mergeCell ref="F3:H3"/>
    <mergeCell ref="F4:H4"/>
    <mergeCell ref="F5:H5"/>
    <mergeCell ref="H6:J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2"/>
  <sheetViews>
    <sheetView tabSelected="1" zoomScale="70" zoomScaleNormal="70" workbookViewId="0">
      <selection activeCell="M81" sqref="M81"/>
    </sheetView>
  </sheetViews>
  <sheetFormatPr defaultColWidth="9.140625" defaultRowHeight="15.75" x14ac:dyDescent="0.25"/>
  <cols>
    <col min="1" max="1" width="6" style="184" customWidth="1"/>
    <col min="2" max="2" width="9.140625" style="185"/>
    <col min="3" max="3" width="9.140625" style="186"/>
    <col min="4" max="4" width="49" style="186" customWidth="1"/>
    <col min="5" max="5" width="9.140625" style="186"/>
    <col min="6" max="6" width="13.7109375" style="186" customWidth="1"/>
    <col min="7" max="7" width="9.85546875" style="187" customWidth="1"/>
    <col min="8" max="8" width="29.42578125" style="93" customWidth="1"/>
    <col min="9" max="9" width="26.7109375" style="93" customWidth="1"/>
    <col min="10" max="10" width="8.7109375" style="184" customWidth="1"/>
    <col min="11" max="16384" width="9.140625" style="184"/>
  </cols>
  <sheetData>
    <row r="1" spans="1:10" ht="16.5" thickBot="1" x14ac:dyDescent="0.3">
      <c r="J1" s="188"/>
    </row>
    <row r="2" spans="1:10" ht="17.25" thickTop="1" thickBot="1" x14ac:dyDescent="0.3">
      <c r="B2" s="189"/>
      <c r="C2" s="190"/>
      <c r="D2" s="191"/>
      <c r="E2" s="191"/>
      <c r="F2" s="191"/>
      <c r="G2" s="192"/>
      <c r="H2" s="193"/>
      <c r="I2" s="194"/>
      <c r="J2" s="195"/>
    </row>
    <row r="3" spans="1:10" ht="16.5" thickTop="1" x14ac:dyDescent="0.25">
      <c r="B3" s="189"/>
      <c r="C3" s="191"/>
      <c r="D3" s="191"/>
      <c r="E3" s="191"/>
      <c r="F3" s="191"/>
      <c r="G3" s="192"/>
      <c r="H3" s="193"/>
      <c r="I3" s="193"/>
      <c r="J3" s="195"/>
    </row>
    <row r="4" spans="1:10" x14ac:dyDescent="0.25">
      <c r="A4" s="196"/>
      <c r="B4" s="197"/>
      <c r="C4" s="198"/>
      <c r="D4" s="244" t="s">
        <v>229</v>
      </c>
      <c r="E4" s="244"/>
      <c r="F4" s="244"/>
      <c r="G4" s="199"/>
      <c r="H4" s="150"/>
      <c r="I4" s="150"/>
      <c r="J4" s="196"/>
    </row>
    <row r="5" spans="1:10" x14ac:dyDescent="0.25">
      <c r="B5" s="197"/>
      <c r="C5" s="198"/>
      <c r="D5" s="252" t="s">
        <v>227</v>
      </c>
      <c r="E5" s="252"/>
      <c r="F5" s="252"/>
      <c r="G5" s="200"/>
      <c r="H5" s="150"/>
      <c r="I5" s="150"/>
      <c r="J5" s="196"/>
    </row>
    <row r="6" spans="1:10" x14ac:dyDescent="0.25">
      <c r="B6" s="197"/>
      <c r="C6" s="198"/>
      <c r="D6" s="253" t="s">
        <v>228</v>
      </c>
      <c r="E6" s="253"/>
      <c r="F6" s="253"/>
      <c r="G6" s="200"/>
      <c r="H6" s="150"/>
      <c r="I6" s="150"/>
      <c r="J6" s="196"/>
    </row>
    <row r="7" spans="1:10" x14ac:dyDescent="0.25">
      <c r="B7" s="197" t="s">
        <v>230</v>
      </c>
      <c r="C7" s="198"/>
      <c r="D7" s="198"/>
      <c r="E7" s="198"/>
      <c r="F7" s="198"/>
      <c r="G7" s="201" t="s">
        <v>164</v>
      </c>
      <c r="H7" s="202" t="s">
        <v>0</v>
      </c>
      <c r="I7" s="202" t="s">
        <v>1</v>
      </c>
      <c r="J7" s="203"/>
    </row>
    <row r="8" spans="1:10" ht="16.5" thickBot="1" x14ac:dyDescent="0.3">
      <c r="B8" s="197"/>
      <c r="C8" s="198"/>
      <c r="D8" s="204"/>
      <c r="E8" s="198"/>
      <c r="F8" s="198"/>
      <c r="G8" s="201"/>
      <c r="H8" s="31" t="s">
        <v>232</v>
      </c>
      <c r="I8" s="31" t="s">
        <v>231</v>
      </c>
      <c r="J8" s="203"/>
    </row>
    <row r="9" spans="1:10" ht="16.5" thickBot="1" x14ac:dyDescent="0.3">
      <c r="B9" s="197"/>
      <c r="C9" s="198"/>
      <c r="D9" s="198"/>
      <c r="E9" s="198"/>
      <c r="F9" s="198"/>
      <c r="G9" s="205"/>
      <c r="H9" s="206"/>
      <c r="I9" s="206"/>
      <c r="J9" s="203"/>
    </row>
    <row r="10" spans="1:10" ht="16.5" thickBot="1" x14ac:dyDescent="0.3">
      <c r="B10" s="197" t="s">
        <v>3</v>
      </c>
      <c r="C10" s="204" t="s">
        <v>209</v>
      </c>
      <c r="D10" s="198"/>
      <c r="E10" s="198"/>
      <c r="F10" s="198"/>
      <c r="G10" s="207" t="s">
        <v>183</v>
      </c>
      <c r="H10" s="208">
        <v>44378631</v>
      </c>
      <c r="I10" s="208">
        <v>69248811</v>
      </c>
      <c r="J10" s="196"/>
    </row>
    <row r="11" spans="1:10" x14ac:dyDescent="0.25">
      <c r="B11" s="197"/>
      <c r="C11" s="209" t="s">
        <v>5</v>
      </c>
      <c r="D11" s="198" t="s">
        <v>99</v>
      </c>
      <c r="E11" s="198"/>
      <c r="F11" s="198"/>
      <c r="G11" s="210"/>
      <c r="H11" s="211">
        <v>21333373</v>
      </c>
      <c r="I11" s="211">
        <v>27770718</v>
      </c>
      <c r="J11" s="196"/>
    </row>
    <row r="12" spans="1:10" x14ac:dyDescent="0.25">
      <c r="B12" s="197"/>
      <c r="C12" s="212"/>
      <c r="D12" s="198" t="s">
        <v>100</v>
      </c>
      <c r="E12" s="198"/>
      <c r="F12" s="198"/>
      <c r="G12" s="213"/>
      <c r="H12" s="214">
        <v>13233782</v>
      </c>
      <c r="I12" s="214">
        <v>21640200</v>
      </c>
      <c r="J12" s="196"/>
    </row>
    <row r="13" spans="1:10" x14ac:dyDescent="0.25">
      <c r="B13" s="197"/>
      <c r="C13" s="212"/>
      <c r="D13" s="198" t="s">
        <v>101</v>
      </c>
      <c r="E13" s="198"/>
      <c r="F13" s="198"/>
      <c r="G13" s="215"/>
      <c r="H13" s="216">
        <v>7384193</v>
      </c>
      <c r="I13" s="216">
        <v>12846118</v>
      </c>
      <c r="J13" s="196"/>
    </row>
    <row r="14" spans="1:10" x14ac:dyDescent="0.25">
      <c r="B14" s="197"/>
      <c r="C14" s="212"/>
      <c r="D14" s="198" t="s">
        <v>102</v>
      </c>
      <c r="E14" s="198"/>
      <c r="F14" s="198"/>
      <c r="G14" s="215"/>
      <c r="H14" s="216">
        <v>5849589</v>
      </c>
      <c r="I14" s="216">
        <v>8794082</v>
      </c>
      <c r="J14" s="196"/>
    </row>
    <row r="15" spans="1:10" x14ac:dyDescent="0.25">
      <c r="B15" s="197"/>
      <c r="C15" s="212"/>
      <c r="D15" s="217" t="s">
        <v>103</v>
      </c>
      <c r="E15" s="198"/>
      <c r="F15" s="198"/>
      <c r="G15" s="213"/>
      <c r="H15" s="214">
        <v>7871860</v>
      </c>
      <c r="I15" s="214">
        <v>5834207</v>
      </c>
      <c r="J15" s="196"/>
    </row>
    <row r="16" spans="1:10" x14ac:dyDescent="0.25">
      <c r="B16" s="197"/>
      <c r="C16" s="212"/>
      <c r="D16" s="198" t="s">
        <v>101</v>
      </c>
      <c r="E16" s="198"/>
      <c r="F16" s="198"/>
      <c r="G16" s="215"/>
      <c r="H16" s="216">
        <v>2313916</v>
      </c>
      <c r="I16" s="216">
        <v>2303042</v>
      </c>
      <c r="J16" s="196"/>
    </row>
    <row r="17" spans="2:10" x14ac:dyDescent="0.25">
      <c r="B17" s="197"/>
      <c r="C17" s="212"/>
      <c r="D17" s="198" t="s">
        <v>102</v>
      </c>
      <c r="E17" s="198"/>
      <c r="F17" s="198"/>
      <c r="G17" s="215"/>
      <c r="H17" s="216">
        <v>5557944</v>
      </c>
      <c r="I17" s="216">
        <v>3531165</v>
      </c>
      <c r="J17" s="196"/>
    </row>
    <row r="18" spans="2:10" x14ac:dyDescent="0.25">
      <c r="B18" s="197"/>
      <c r="C18" s="212"/>
      <c r="D18" s="198" t="s">
        <v>104</v>
      </c>
      <c r="E18" s="198"/>
      <c r="F18" s="198"/>
      <c r="G18" s="213"/>
      <c r="H18" s="218">
        <v>227731</v>
      </c>
      <c r="I18" s="218">
        <v>296311</v>
      </c>
      <c r="J18" s="196"/>
    </row>
    <row r="19" spans="2:10" x14ac:dyDescent="0.25">
      <c r="B19" s="197"/>
      <c r="C19" s="209" t="s">
        <v>7</v>
      </c>
      <c r="D19" s="198" t="s">
        <v>105</v>
      </c>
      <c r="E19" s="198"/>
      <c r="F19" s="198"/>
      <c r="G19" s="210"/>
      <c r="H19" s="219">
        <v>567064</v>
      </c>
      <c r="I19" s="219">
        <v>1940900</v>
      </c>
      <c r="J19" s="196"/>
    </row>
    <row r="20" spans="2:10" x14ac:dyDescent="0.25">
      <c r="B20" s="197"/>
      <c r="C20" s="209" t="s">
        <v>9</v>
      </c>
      <c r="D20" s="198" t="s">
        <v>106</v>
      </c>
      <c r="E20" s="198"/>
      <c r="F20" s="198"/>
      <c r="G20" s="210"/>
      <c r="H20" s="211">
        <v>14945068</v>
      </c>
      <c r="I20" s="211">
        <v>24023094</v>
      </c>
      <c r="J20" s="196"/>
    </row>
    <row r="21" spans="2:10" x14ac:dyDescent="0.25">
      <c r="B21" s="197"/>
      <c r="C21" s="212"/>
      <c r="D21" s="198" t="s">
        <v>149</v>
      </c>
      <c r="E21" s="198"/>
      <c r="F21" s="198"/>
      <c r="G21" s="213"/>
      <c r="H21" s="220">
        <v>1851827</v>
      </c>
      <c r="I21" s="220">
        <v>3695659</v>
      </c>
      <c r="J21" s="196"/>
    </row>
    <row r="22" spans="2:10" x14ac:dyDescent="0.25">
      <c r="B22" s="197"/>
      <c r="C22" s="212"/>
      <c r="D22" s="198" t="s">
        <v>107</v>
      </c>
      <c r="E22" s="198"/>
      <c r="F22" s="198"/>
      <c r="G22" s="213"/>
      <c r="H22" s="220">
        <v>0</v>
      </c>
      <c r="I22" s="220">
        <v>0</v>
      </c>
      <c r="J22" s="196"/>
    </row>
    <row r="23" spans="2:10" x14ac:dyDescent="0.25">
      <c r="B23" s="197"/>
      <c r="C23" s="212"/>
      <c r="D23" s="198" t="s">
        <v>108</v>
      </c>
      <c r="E23" s="198"/>
      <c r="F23" s="198"/>
      <c r="G23" s="213"/>
      <c r="H23" s="220">
        <v>13093241</v>
      </c>
      <c r="I23" s="220">
        <v>20327435</v>
      </c>
      <c r="J23" s="196"/>
    </row>
    <row r="24" spans="2:10" x14ac:dyDescent="0.25">
      <c r="B24" s="197"/>
      <c r="C24" s="209"/>
      <c r="D24" s="212" t="s">
        <v>222</v>
      </c>
      <c r="E24" s="198"/>
      <c r="F24" s="198"/>
      <c r="G24" s="213"/>
      <c r="H24" s="220">
        <v>0</v>
      </c>
      <c r="I24" s="220">
        <v>0</v>
      </c>
      <c r="J24" s="196"/>
    </row>
    <row r="25" spans="2:10" x14ac:dyDescent="0.25">
      <c r="B25" s="197"/>
      <c r="C25" s="209" t="s">
        <v>21</v>
      </c>
      <c r="D25" s="198" t="s">
        <v>109</v>
      </c>
      <c r="E25" s="198"/>
      <c r="F25" s="198"/>
      <c r="G25" s="210"/>
      <c r="H25" s="211">
        <v>7495147</v>
      </c>
      <c r="I25" s="211">
        <v>15513871</v>
      </c>
      <c r="J25" s="196"/>
    </row>
    <row r="26" spans="2:10" x14ac:dyDescent="0.25">
      <c r="B26" s="197"/>
      <c r="C26" s="209"/>
      <c r="D26" s="198" t="s">
        <v>220</v>
      </c>
      <c r="E26" s="198"/>
      <c r="F26" s="198"/>
      <c r="G26" s="213"/>
      <c r="H26" s="220">
        <v>53532</v>
      </c>
      <c r="I26" s="220">
        <v>109858</v>
      </c>
      <c r="J26" s="196"/>
    </row>
    <row r="27" spans="2:10" x14ac:dyDescent="0.25">
      <c r="B27" s="197"/>
      <c r="C27" s="212"/>
      <c r="D27" s="198" t="s">
        <v>221</v>
      </c>
      <c r="E27" s="198"/>
      <c r="F27" s="198"/>
      <c r="G27" s="213"/>
      <c r="H27" s="220">
        <v>7441615</v>
      </c>
      <c r="I27" s="220">
        <v>15404013</v>
      </c>
      <c r="J27" s="196"/>
    </row>
    <row r="28" spans="2:10" x14ac:dyDescent="0.25">
      <c r="B28" s="197"/>
      <c r="C28" s="209" t="s">
        <v>55</v>
      </c>
      <c r="D28" s="217" t="s">
        <v>210</v>
      </c>
      <c r="E28" s="198"/>
      <c r="F28" s="198"/>
      <c r="G28" s="210" t="s">
        <v>187</v>
      </c>
      <c r="H28" s="219">
        <v>37979</v>
      </c>
      <c r="I28" s="219">
        <v>228</v>
      </c>
      <c r="J28" s="196"/>
    </row>
    <row r="29" spans="2:10" x14ac:dyDescent="0.25">
      <c r="B29" s="197"/>
      <c r="C29" s="212"/>
      <c r="D29" s="198"/>
      <c r="E29" s="198"/>
      <c r="F29" s="198"/>
      <c r="G29" s="221"/>
      <c r="H29" s="222"/>
      <c r="I29" s="222"/>
      <c r="J29" s="196"/>
    </row>
    <row r="30" spans="2:10" ht="16.5" thickBot="1" x14ac:dyDescent="0.3">
      <c r="B30" s="223" t="s">
        <v>11</v>
      </c>
      <c r="C30" s="224" t="s">
        <v>211</v>
      </c>
      <c r="D30" s="198"/>
      <c r="E30" s="198"/>
      <c r="F30" s="198"/>
      <c r="G30" s="207" t="s">
        <v>183</v>
      </c>
      <c r="H30" s="208">
        <v>14305679</v>
      </c>
      <c r="I30" s="208">
        <v>40006046</v>
      </c>
      <c r="J30" s="196"/>
    </row>
    <row r="31" spans="2:10" x14ac:dyDescent="0.25">
      <c r="B31" s="197"/>
      <c r="C31" s="209" t="s">
        <v>5</v>
      </c>
      <c r="D31" s="198" t="s">
        <v>110</v>
      </c>
      <c r="E31" s="198"/>
      <c r="F31" s="198"/>
      <c r="G31" s="210"/>
      <c r="H31" s="211">
        <v>11009643</v>
      </c>
      <c r="I31" s="211">
        <v>28190681</v>
      </c>
      <c r="J31" s="196"/>
    </row>
    <row r="32" spans="2:10" x14ac:dyDescent="0.25">
      <c r="B32" s="197"/>
      <c r="C32" s="212"/>
      <c r="D32" s="217" t="s">
        <v>111</v>
      </c>
      <c r="E32" s="198"/>
      <c r="F32" s="198"/>
      <c r="G32" s="213"/>
      <c r="H32" s="220">
        <v>9818265</v>
      </c>
      <c r="I32" s="220">
        <v>22369877</v>
      </c>
      <c r="J32" s="196"/>
    </row>
    <row r="33" spans="2:10" x14ac:dyDescent="0.25">
      <c r="B33" s="197"/>
      <c r="C33" s="212"/>
      <c r="D33" s="217" t="s">
        <v>150</v>
      </c>
      <c r="E33" s="198"/>
      <c r="F33" s="198"/>
      <c r="G33" s="213"/>
      <c r="H33" s="220">
        <v>4213</v>
      </c>
      <c r="I33" s="220">
        <v>1650</v>
      </c>
      <c r="J33" s="196"/>
    </row>
    <row r="34" spans="2:10" x14ac:dyDescent="0.25">
      <c r="B34" s="197"/>
      <c r="C34" s="212"/>
      <c r="D34" s="217" t="s">
        <v>151</v>
      </c>
      <c r="E34" s="198"/>
      <c r="F34" s="198"/>
      <c r="G34" s="213"/>
      <c r="H34" s="220">
        <v>1105634</v>
      </c>
      <c r="I34" s="220">
        <v>3379311</v>
      </c>
      <c r="J34" s="196"/>
    </row>
    <row r="35" spans="2:10" x14ac:dyDescent="0.25">
      <c r="B35" s="197"/>
      <c r="C35" s="212"/>
      <c r="D35" s="217" t="s">
        <v>152</v>
      </c>
      <c r="E35" s="198"/>
      <c r="F35" s="198"/>
      <c r="G35" s="213"/>
      <c r="H35" s="220">
        <v>78234</v>
      </c>
      <c r="I35" s="220">
        <v>2439843</v>
      </c>
      <c r="J35" s="196"/>
    </row>
    <row r="36" spans="2:10" x14ac:dyDescent="0.25">
      <c r="B36" s="197"/>
      <c r="C36" s="212"/>
      <c r="D36" s="217" t="s">
        <v>153</v>
      </c>
      <c r="E36" s="198"/>
      <c r="F36" s="198"/>
      <c r="G36" s="213"/>
      <c r="H36" s="220">
        <v>3297</v>
      </c>
      <c r="I36" s="220">
        <v>0</v>
      </c>
      <c r="J36" s="196"/>
    </row>
    <row r="37" spans="2:10" x14ac:dyDescent="0.25">
      <c r="B37" s="197"/>
      <c r="C37" s="209" t="s">
        <v>161</v>
      </c>
      <c r="D37" s="212" t="s">
        <v>162</v>
      </c>
      <c r="E37" s="198"/>
      <c r="F37" s="198"/>
      <c r="G37" s="210"/>
      <c r="H37" s="211">
        <v>2574643</v>
      </c>
      <c r="I37" s="211">
        <v>9570860</v>
      </c>
      <c r="J37" s="196"/>
    </row>
    <row r="38" spans="2:10" x14ac:dyDescent="0.25">
      <c r="B38" s="197"/>
      <c r="C38" s="212"/>
      <c r="D38" s="217" t="s">
        <v>111</v>
      </c>
      <c r="E38" s="198"/>
      <c r="F38" s="198"/>
      <c r="G38" s="213"/>
      <c r="H38" s="220">
        <v>1941731</v>
      </c>
      <c r="I38" s="220">
        <v>7953610</v>
      </c>
      <c r="J38" s="196"/>
    </row>
    <row r="39" spans="2:10" x14ac:dyDescent="0.25">
      <c r="B39" s="197"/>
      <c r="C39" s="212"/>
      <c r="D39" s="217" t="s">
        <v>150</v>
      </c>
      <c r="E39" s="198"/>
      <c r="F39" s="198"/>
      <c r="G39" s="213"/>
      <c r="H39" s="220">
        <v>9</v>
      </c>
      <c r="I39" s="220">
        <v>53</v>
      </c>
      <c r="J39" s="196"/>
    </row>
    <row r="40" spans="2:10" x14ac:dyDescent="0.25">
      <c r="B40" s="197"/>
      <c r="C40" s="212"/>
      <c r="D40" s="217" t="s">
        <v>151</v>
      </c>
      <c r="E40" s="198"/>
      <c r="F40" s="198"/>
      <c r="G40" s="213"/>
      <c r="H40" s="220">
        <v>551302</v>
      </c>
      <c r="I40" s="220">
        <v>1547891</v>
      </c>
      <c r="J40" s="196"/>
    </row>
    <row r="41" spans="2:10" x14ac:dyDescent="0.25">
      <c r="B41" s="197"/>
      <c r="C41" s="212"/>
      <c r="D41" s="217" t="s">
        <v>152</v>
      </c>
      <c r="E41" s="198"/>
      <c r="F41" s="198"/>
      <c r="G41" s="213"/>
      <c r="H41" s="220">
        <v>3025</v>
      </c>
      <c r="I41" s="220">
        <v>16227</v>
      </c>
      <c r="J41" s="196"/>
    </row>
    <row r="42" spans="2:10" x14ac:dyDescent="0.25">
      <c r="B42" s="197"/>
      <c r="C42" s="212"/>
      <c r="D42" s="217" t="s">
        <v>153</v>
      </c>
      <c r="E42" s="198"/>
      <c r="F42" s="198"/>
      <c r="G42" s="213"/>
      <c r="H42" s="220">
        <v>78576</v>
      </c>
      <c r="I42" s="220">
        <v>53079</v>
      </c>
      <c r="J42" s="196"/>
    </row>
    <row r="43" spans="2:10" x14ac:dyDescent="0.25">
      <c r="B43" s="197"/>
      <c r="C43" s="212"/>
      <c r="D43" s="217" t="s">
        <v>163</v>
      </c>
      <c r="E43" s="198"/>
      <c r="F43" s="198"/>
      <c r="G43" s="213"/>
      <c r="H43" s="220">
        <v>0</v>
      </c>
      <c r="I43" s="220">
        <v>0</v>
      </c>
      <c r="J43" s="196"/>
    </row>
    <row r="44" spans="2:10" x14ac:dyDescent="0.25">
      <c r="B44" s="197"/>
      <c r="C44" s="209" t="s">
        <v>9</v>
      </c>
      <c r="D44" s="212" t="s">
        <v>223</v>
      </c>
      <c r="E44" s="198"/>
      <c r="F44" s="198"/>
      <c r="G44" s="210"/>
      <c r="H44" s="219">
        <v>402410</v>
      </c>
      <c r="I44" s="219">
        <v>0</v>
      </c>
      <c r="J44" s="196"/>
    </row>
    <row r="45" spans="2:10" x14ac:dyDescent="0.25">
      <c r="B45" s="197"/>
      <c r="C45" s="209" t="s">
        <v>21</v>
      </c>
      <c r="D45" s="217" t="s">
        <v>112</v>
      </c>
      <c r="E45" s="198"/>
      <c r="F45" s="198"/>
      <c r="G45" s="210"/>
      <c r="H45" s="211">
        <v>284712</v>
      </c>
      <c r="I45" s="211">
        <v>2244186</v>
      </c>
      <c r="J45" s="196"/>
    </row>
    <row r="46" spans="2:10" x14ac:dyDescent="0.25">
      <c r="B46" s="197"/>
      <c r="C46" s="212"/>
      <c r="D46" s="217" t="s">
        <v>154</v>
      </c>
      <c r="E46" s="198"/>
      <c r="F46" s="198"/>
      <c r="G46" s="213"/>
      <c r="H46" s="220">
        <v>0</v>
      </c>
      <c r="I46" s="220">
        <v>0</v>
      </c>
      <c r="J46" s="196"/>
    </row>
    <row r="47" spans="2:10" x14ac:dyDescent="0.25">
      <c r="B47" s="197"/>
      <c r="C47" s="212"/>
      <c r="D47" s="217" t="s">
        <v>113</v>
      </c>
      <c r="E47" s="198"/>
      <c r="F47" s="198"/>
      <c r="G47" s="213"/>
      <c r="H47" s="220">
        <v>0</v>
      </c>
      <c r="I47" s="220">
        <v>0</v>
      </c>
      <c r="J47" s="196"/>
    </row>
    <row r="48" spans="2:10" x14ac:dyDescent="0.25">
      <c r="B48" s="197"/>
      <c r="C48" s="212"/>
      <c r="D48" s="217" t="s">
        <v>114</v>
      </c>
      <c r="E48" s="198"/>
      <c r="F48" s="198"/>
      <c r="G48" s="213"/>
      <c r="H48" s="220">
        <v>0</v>
      </c>
      <c r="I48" s="220">
        <v>0</v>
      </c>
      <c r="J48" s="196"/>
    </row>
    <row r="49" spans="2:10" x14ac:dyDescent="0.25">
      <c r="B49" s="197"/>
      <c r="C49" s="212"/>
      <c r="D49" s="217" t="s">
        <v>115</v>
      </c>
      <c r="E49" s="198"/>
      <c r="F49" s="198"/>
      <c r="G49" s="213"/>
      <c r="H49" s="220">
        <v>284712</v>
      </c>
      <c r="I49" s="220">
        <v>2244186</v>
      </c>
      <c r="J49" s="196"/>
    </row>
    <row r="50" spans="2:10" x14ac:dyDescent="0.25">
      <c r="B50" s="197"/>
      <c r="C50" s="209" t="s">
        <v>55</v>
      </c>
      <c r="D50" s="198" t="s">
        <v>116</v>
      </c>
      <c r="E50" s="198"/>
      <c r="F50" s="198"/>
      <c r="G50" s="210"/>
      <c r="H50" s="219">
        <v>26494</v>
      </c>
      <c r="I50" s="219">
        <v>0</v>
      </c>
      <c r="J50" s="196"/>
    </row>
    <row r="51" spans="2:10" x14ac:dyDescent="0.25">
      <c r="B51" s="197"/>
      <c r="C51" s="209" t="s">
        <v>57</v>
      </c>
      <c r="D51" s="217" t="s">
        <v>212</v>
      </c>
      <c r="E51" s="198"/>
      <c r="F51" s="198"/>
      <c r="G51" s="210" t="s">
        <v>187</v>
      </c>
      <c r="H51" s="219">
        <v>7777</v>
      </c>
      <c r="I51" s="219">
        <v>319</v>
      </c>
      <c r="J51" s="196"/>
    </row>
    <row r="52" spans="2:10" x14ac:dyDescent="0.25">
      <c r="B52" s="197"/>
      <c r="C52" s="212"/>
      <c r="D52" s="198"/>
      <c r="E52" s="198"/>
      <c r="F52" s="198"/>
      <c r="G52" s="221"/>
      <c r="H52" s="222"/>
      <c r="I52" s="222"/>
      <c r="J52" s="196"/>
    </row>
    <row r="53" spans="2:10" ht="16.5" thickBot="1" x14ac:dyDescent="0.3">
      <c r="B53" s="197" t="s">
        <v>15</v>
      </c>
      <c r="C53" s="225" t="s">
        <v>117</v>
      </c>
      <c r="D53" s="198"/>
      <c r="E53" s="198"/>
      <c r="F53" s="198"/>
      <c r="G53" s="226"/>
      <c r="H53" s="9">
        <f>H10-H30</f>
        <v>30072952</v>
      </c>
      <c r="I53" s="9">
        <v>29242765</v>
      </c>
      <c r="J53" s="196"/>
    </row>
    <row r="54" spans="2:10" ht="16.5" thickTop="1" x14ac:dyDescent="0.25">
      <c r="B54" s="197"/>
      <c r="C54" s="212"/>
      <c r="D54" s="198"/>
      <c r="E54" s="198"/>
      <c r="F54" s="198"/>
      <c r="G54" s="221"/>
      <c r="H54" s="222"/>
      <c r="I54" s="222"/>
      <c r="J54" s="196"/>
    </row>
    <row r="55" spans="2:10" ht="16.5" thickBot="1" x14ac:dyDescent="0.3">
      <c r="B55" s="197" t="s">
        <v>16</v>
      </c>
      <c r="C55" s="224" t="s">
        <v>224</v>
      </c>
      <c r="D55" s="198"/>
      <c r="E55" s="198"/>
      <c r="F55" s="198"/>
      <c r="G55" s="207" t="s">
        <v>183</v>
      </c>
      <c r="H55" s="208">
        <v>507639832</v>
      </c>
      <c r="I55" s="208">
        <v>427450298</v>
      </c>
      <c r="J55" s="196"/>
    </row>
    <row r="56" spans="2:10" x14ac:dyDescent="0.25">
      <c r="B56" s="197"/>
      <c r="C56" s="209" t="s">
        <v>5</v>
      </c>
      <c r="D56" s="198" t="s">
        <v>118</v>
      </c>
      <c r="E56" s="198"/>
      <c r="F56" s="198"/>
      <c r="G56" s="210"/>
      <c r="H56" s="211">
        <v>8852277</v>
      </c>
      <c r="I56" s="211">
        <v>9238590</v>
      </c>
      <c r="J56" s="196"/>
    </row>
    <row r="57" spans="2:10" x14ac:dyDescent="0.25">
      <c r="B57" s="197"/>
      <c r="C57" s="212"/>
      <c r="D57" s="198" t="s">
        <v>119</v>
      </c>
      <c r="E57" s="198"/>
      <c r="F57" s="198"/>
      <c r="G57" s="213"/>
      <c r="H57" s="220">
        <v>648344</v>
      </c>
      <c r="I57" s="220">
        <v>567962</v>
      </c>
      <c r="J57" s="196"/>
    </row>
    <row r="58" spans="2:10" x14ac:dyDescent="0.25">
      <c r="B58" s="197"/>
      <c r="C58" s="212"/>
      <c r="D58" s="198" t="s">
        <v>120</v>
      </c>
      <c r="E58" s="198"/>
      <c r="F58" s="198"/>
      <c r="G58" s="213"/>
      <c r="H58" s="220">
        <v>321618</v>
      </c>
      <c r="I58" s="220">
        <v>393095</v>
      </c>
      <c r="J58" s="196"/>
    </row>
    <row r="59" spans="2:10" x14ac:dyDescent="0.25">
      <c r="B59" s="197"/>
      <c r="C59" s="212"/>
      <c r="D59" s="198" t="s">
        <v>121</v>
      </c>
      <c r="E59" s="198"/>
      <c r="F59" s="198"/>
      <c r="G59" s="213"/>
      <c r="H59" s="220">
        <v>7882315</v>
      </c>
      <c r="I59" s="220">
        <v>8277533</v>
      </c>
      <c r="J59" s="196"/>
    </row>
    <row r="60" spans="2:10" x14ac:dyDescent="0.25">
      <c r="B60" s="197"/>
      <c r="C60" s="209" t="s">
        <v>7</v>
      </c>
      <c r="D60" s="217" t="s">
        <v>122</v>
      </c>
      <c r="E60" s="198"/>
      <c r="F60" s="198"/>
      <c r="G60" s="210"/>
      <c r="H60" s="219">
        <v>2935995</v>
      </c>
      <c r="I60" s="219">
        <v>29492</v>
      </c>
      <c r="J60" s="196"/>
    </row>
    <row r="61" spans="2:10" x14ac:dyDescent="0.25">
      <c r="B61" s="197"/>
      <c r="C61" s="209" t="s">
        <v>9</v>
      </c>
      <c r="D61" s="198" t="s">
        <v>123</v>
      </c>
      <c r="E61" s="198"/>
      <c r="F61" s="198"/>
      <c r="G61" s="210"/>
      <c r="H61" s="219">
        <v>486549248</v>
      </c>
      <c r="I61" s="219">
        <v>414060452</v>
      </c>
      <c r="J61" s="196"/>
    </row>
    <row r="62" spans="2:10" x14ac:dyDescent="0.25">
      <c r="B62" s="197"/>
      <c r="C62" s="209" t="s">
        <v>21</v>
      </c>
      <c r="D62" s="217" t="s">
        <v>124</v>
      </c>
      <c r="E62" s="198"/>
      <c r="F62" s="198"/>
      <c r="G62" s="210"/>
      <c r="H62" s="219">
        <v>1632647</v>
      </c>
      <c r="I62" s="219">
        <v>1360532</v>
      </c>
      <c r="J62" s="196"/>
    </row>
    <row r="63" spans="2:10" x14ac:dyDescent="0.25">
      <c r="B63" s="197"/>
      <c r="C63" s="209" t="s">
        <v>55</v>
      </c>
      <c r="D63" s="198" t="s">
        <v>125</v>
      </c>
      <c r="E63" s="198"/>
      <c r="F63" s="198"/>
      <c r="G63" s="210"/>
      <c r="H63" s="219">
        <v>0</v>
      </c>
      <c r="I63" s="219">
        <v>0</v>
      </c>
      <c r="J63" s="196"/>
    </row>
    <row r="64" spans="2:10" x14ac:dyDescent="0.25">
      <c r="B64" s="197"/>
      <c r="C64" s="209" t="s">
        <v>57</v>
      </c>
      <c r="D64" s="217" t="s">
        <v>213</v>
      </c>
      <c r="E64" s="198"/>
      <c r="F64" s="198"/>
      <c r="G64" s="210" t="s">
        <v>187</v>
      </c>
      <c r="H64" s="219">
        <v>7669665</v>
      </c>
      <c r="I64" s="219">
        <v>2761232</v>
      </c>
      <c r="J64" s="196"/>
    </row>
    <row r="65" spans="2:10" x14ac:dyDescent="0.25">
      <c r="B65" s="197"/>
      <c r="C65" s="212"/>
      <c r="D65" s="198"/>
      <c r="E65" s="198"/>
      <c r="F65" s="198"/>
      <c r="G65" s="221"/>
      <c r="H65" s="222"/>
      <c r="I65" s="222"/>
      <c r="J65" s="196"/>
    </row>
    <row r="66" spans="2:10" ht="16.5" thickBot="1" x14ac:dyDescent="0.3">
      <c r="B66" s="197" t="s">
        <v>17</v>
      </c>
      <c r="C66" s="224" t="s">
        <v>225</v>
      </c>
      <c r="D66" s="198"/>
      <c r="E66" s="198"/>
      <c r="F66" s="198"/>
      <c r="G66" s="207" t="s">
        <v>183</v>
      </c>
      <c r="H66" s="208">
        <v>528981715</v>
      </c>
      <c r="I66" s="208">
        <v>443406809</v>
      </c>
      <c r="J66" s="196"/>
    </row>
    <row r="67" spans="2:10" x14ac:dyDescent="0.25">
      <c r="B67" s="197"/>
      <c r="C67" s="209" t="s">
        <v>5</v>
      </c>
      <c r="D67" s="217" t="s">
        <v>126</v>
      </c>
      <c r="E67" s="198"/>
      <c r="F67" s="198"/>
      <c r="G67" s="210"/>
      <c r="H67" s="211">
        <v>6824295</v>
      </c>
      <c r="I67" s="211">
        <v>5455365</v>
      </c>
      <c r="J67" s="196"/>
    </row>
    <row r="68" spans="2:10" x14ac:dyDescent="0.25">
      <c r="B68" s="197"/>
      <c r="C68" s="212"/>
      <c r="D68" s="217" t="s">
        <v>127</v>
      </c>
      <c r="E68" s="198"/>
      <c r="F68" s="198"/>
      <c r="G68" s="213"/>
      <c r="H68" s="220">
        <v>0</v>
      </c>
      <c r="I68" s="220">
        <v>0</v>
      </c>
      <c r="J68" s="196"/>
    </row>
    <row r="69" spans="2:10" x14ac:dyDescent="0.25">
      <c r="B69" s="197"/>
      <c r="C69" s="212"/>
      <c r="D69" s="217" t="s">
        <v>128</v>
      </c>
      <c r="E69" s="198"/>
      <c r="F69" s="198"/>
      <c r="G69" s="213"/>
      <c r="H69" s="220">
        <v>0</v>
      </c>
      <c r="I69" s="220">
        <v>0</v>
      </c>
      <c r="J69" s="196"/>
    </row>
    <row r="70" spans="2:10" x14ac:dyDescent="0.25">
      <c r="B70" s="197"/>
      <c r="C70" s="212"/>
      <c r="D70" s="198" t="s">
        <v>121</v>
      </c>
      <c r="E70" s="198"/>
      <c r="F70" s="198"/>
      <c r="G70" s="213"/>
      <c r="H70" s="220">
        <v>6824295</v>
      </c>
      <c r="I70" s="220">
        <v>5455365</v>
      </c>
      <c r="J70" s="196"/>
    </row>
    <row r="71" spans="2:10" x14ac:dyDescent="0.25">
      <c r="B71" s="197"/>
      <c r="C71" s="209" t="s">
        <v>7</v>
      </c>
      <c r="D71" s="217" t="s">
        <v>129</v>
      </c>
      <c r="E71" s="198"/>
      <c r="F71" s="198"/>
      <c r="G71" s="210"/>
      <c r="H71" s="219">
        <v>0</v>
      </c>
      <c r="I71" s="219">
        <v>0</v>
      </c>
      <c r="J71" s="196"/>
    </row>
    <row r="72" spans="2:10" x14ac:dyDescent="0.25">
      <c r="B72" s="197"/>
      <c r="C72" s="209" t="s">
        <v>9</v>
      </c>
      <c r="D72" s="217" t="s">
        <v>130</v>
      </c>
      <c r="E72" s="198"/>
      <c r="F72" s="198"/>
      <c r="G72" s="210"/>
      <c r="H72" s="219">
        <v>482456082</v>
      </c>
      <c r="I72" s="219">
        <v>401535363</v>
      </c>
      <c r="J72" s="196"/>
    </row>
    <row r="73" spans="2:10" x14ac:dyDescent="0.25">
      <c r="B73" s="197"/>
      <c r="C73" s="209" t="s">
        <v>21</v>
      </c>
      <c r="D73" s="198" t="s">
        <v>131</v>
      </c>
      <c r="E73" s="198"/>
      <c r="F73" s="198"/>
      <c r="G73" s="210"/>
      <c r="H73" s="219">
        <v>17377164</v>
      </c>
      <c r="I73" s="219">
        <v>18912778</v>
      </c>
      <c r="J73" s="196"/>
    </row>
    <row r="74" spans="2:10" x14ac:dyDescent="0.25">
      <c r="B74" s="197"/>
      <c r="C74" s="209" t="s">
        <v>55</v>
      </c>
      <c r="D74" s="198" t="s">
        <v>132</v>
      </c>
      <c r="E74" s="198"/>
      <c r="F74" s="198"/>
      <c r="G74" s="210"/>
      <c r="H74" s="219">
        <v>0</v>
      </c>
      <c r="I74" s="219">
        <v>0</v>
      </c>
      <c r="J74" s="196"/>
    </row>
    <row r="75" spans="2:10" x14ac:dyDescent="0.25">
      <c r="B75" s="197"/>
      <c r="C75" s="209" t="s">
        <v>57</v>
      </c>
      <c r="D75" s="198" t="s">
        <v>133</v>
      </c>
      <c r="E75" s="198"/>
      <c r="F75" s="198"/>
      <c r="G75" s="210"/>
      <c r="H75" s="219">
        <v>1839724</v>
      </c>
      <c r="I75" s="219">
        <v>1961149</v>
      </c>
      <c r="J75" s="196"/>
    </row>
    <row r="76" spans="2:10" x14ac:dyDescent="0.25">
      <c r="B76" s="197"/>
      <c r="C76" s="209" t="s">
        <v>59</v>
      </c>
      <c r="D76" s="198" t="s">
        <v>134</v>
      </c>
      <c r="E76" s="198"/>
      <c r="F76" s="198"/>
      <c r="G76" s="210"/>
      <c r="H76" s="219">
        <v>2122390</v>
      </c>
      <c r="I76" s="219">
        <v>1154960</v>
      </c>
      <c r="J76" s="196"/>
    </row>
    <row r="77" spans="2:10" x14ac:dyDescent="0.25">
      <c r="B77" s="197"/>
      <c r="C77" s="209" t="s">
        <v>60</v>
      </c>
      <c r="D77" s="198" t="s">
        <v>135</v>
      </c>
      <c r="E77" s="198"/>
      <c r="F77" s="198"/>
      <c r="G77" s="210"/>
      <c r="H77" s="219">
        <v>191006</v>
      </c>
      <c r="I77" s="219">
        <v>73020</v>
      </c>
      <c r="J77" s="196"/>
    </row>
    <row r="78" spans="2:10" x14ac:dyDescent="0.25">
      <c r="B78" s="197"/>
      <c r="C78" s="209" t="s">
        <v>136</v>
      </c>
      <c r="D78" s="198" t="s">
        <v>137</v>
      </c>
      <c r="E78" s="198"/>
      <c r="F78" s="198"/>
      <c r="G78" s="210"/>
      <c r="H78" s="219">
        <v>0</v>
      </c>
      <c r="I78" s="219">
        <v>0</v>
      </c>
      <c r="J78" s="196"/>
    </row>
    <row r="79" spans="2:10" x14ac:dyDescent="0.25">
      <c r="B79" s="197"/>
      <c r="C79" s="209" t="s">
        <v>138</v>
      </c>
      <c r="D79" s="198" t="s">
        <v>214</v>
      </c>
      <c r="E79" s="198"/>
      <c r="F79" s="198"/>
      <c r="G79" s="210" t="s">
        <v>185</v>
      </c>
      <c r="H79" s="219">
        <v>2894940</v>
      </c>
      <c r="I79" s="219">
        <v>749908</v>
      </c>
      <c r="J79" s="196"/>
    </row>
    <row r="80" spans="2:10" x14ac:dyDescent="0.25">
      <c r="B80" s="197"/>
      <c r="C80" s="209" t="s">
        <v>139</v>
      </c>
      <c r="D80" s="198" t="s">
        <v>215</v>
      </c>
      <c r="E80" s="198"/>
      <c r="F80" s="198"/>
      <c r="G80" s="210" t="s">
        <v>185</v>
      </c>
      <c r="H80" s="219">
        <v>1807889</v>
      </c>
      <c r="I80" s="219">
        <v>2562001</v>
      </c>
      <c r="J80" s="196"/>
    </row>
    <row r="81" spans="2:10" x14ac:dyDescent="0.25">
      <c r="B81" s="197"/>
      <c r="C81" s="209" t="s">
        <v>140</v>
      </c>
      <c r="D81" s="217" t="s">
        <v>216</v>
      </c>
      <c r="E81" s="198"/>
      <c r="F81" s="198"/>
      <c r="G81" s="210" t="s">
        <v>187</v>
      </c>
      <c r="H81" s="219">
        <v>13468225</v>
      </c>
      <c r="I81" s="219">
        <v>11002265</v>
      </c>
      <c r="J81" s="196"/>
    </row>
    <row r="82" spans="2:10" x14ac:dyDescent="0.25">
      <c r="B82" s="197"/>
      <c r="C82" s="212"/>
      <c r="D82" s="198"/>
      <c r="E82" s="198"/>
      <c r="F82" s="198"/>
      <c r="G82" s="221"/>
      <c r="H82" s="222"/>
      <c r="I82" s="222"/>
      <c r="J82" s="196"/>
    </row>
    <row r="83" spans="2:10" ht="16.5" thickBot="1" x14ac:dyDescent="0.3">
      <c r="B83" s="197" t="s">
        <v>23</v>
      </c>
      <c r="C83" s="225" t="s">
        <v>141</v>
      </c>
      <c r="D83" s="198"/>
      <c r="E83" s="198"/>
      <c r="F83" s="198"/>
      <c r="G83" s="226"/>
      <c r="H83" s="9">
        <f>H55-H66</f>
        <v>-21341883</v>
      </c>
      <c r="I83" s="9">
        <v>-15956511</v>
      </c>
      <c r="J83" s="196"/>
    </row>
    <row r="84" spans="2:10" ht="16.5" thickTop="1" x14ac:dyDescent="0.25">
      <c r="B84" s="197"/>
      <c r="C84" s="212"/>
      <c r="D84" s="198"/>
      <c r="E84" s="198"/>
      <c r="F84" s="198"/>
      <c r="G84" s="221"/>
      <c r="H84" s="222"/>
      <c r="I84" s="222"/>
      <c r="J84" s="196"/>
    </row>
    <row r="85" spans="2:10" ht="16.5" thickBot="1" x14ac:dyDescent="0.3">
      <c r="B85" s="197" t="s">
        <v>26</v>
      </c>
      <c r="C85" s="224" t="s">
        <v>142</v>
      </c>
      <c r="D85" s="198"/>
      <c r="E85" s="198"/>
      <c r="F85" s="198"/>
      <c r="G85" s="226"/>
      <c r="H85" s="9">
        <f>H53+H83</f>
        <v>8731069</v>
      </c>
      <c r="I85" s="9">
        <v>13286254</v>
      </c>
      <c r="J85" s="196"/>
    </row>
    <row r="86" spans="2:10" ht="16.5" thickTop="1" x14ac:dyDescent="0.25">
      <c r="B86" s="197"/>
      <c r="C86" s="212"/>
      <c r="D86" s="198"/>
      <c r="E86" s="198"/>
      <c r="F86" s="198"/>
      <c r="G86" s="221"/>
      <c r="H86" s="222"/>
      <c r="I86" s="222"/>
      <c r="J86" s="196"/>
    </row>
    <row r="87" spans="2:10" ht="16.5" thickBot="1" x14ac:dyDescent="0.3">
      <c r="B87" s="197" t="s">
        <v>32</v>
      </c>
      <c r="C87" s="225" t="s">
        <v>143</v>
      </c>
      <c r="D87" s="198"/>
      <c r="E87" s="198"/>
      <c r="F87" s="198"/>
      <c r="G87" s="207"/>
      <c r="H87" s="227">
        <v>1851240</v>
      </c>
      <c r="I87" s="227">
        <v>3177347</v>
      </c>
      <c r="J87" s="196"/>
    </row>
    <row r="88" spans="2:10" x14ac:dyDescent="0.25">
      <c r="B88" s="197"/>
      <c r="C88" s="212"/>
      <c r="D88" s="198"/>
      <c r="E88" s="198"/>
      <c r="F88" s="198"/>
      <c r="G88" s="228"/>
      <c r="H88" s="229"/>
      <c r="I88" s="229"/>
      <c r="J88" s="196"/>
    </row>
    <row r="89" spans="2:10" ht="16.5" thickBot="1" x14ac:dyDescent="0.3">
      <c r="B89" s="197" t="s">
        <v>36</v>
      </c>
      <c r="C89" s="224" t="s">
        <v>144</v>
      </c>
      <c r="D89" s="198"/>
      <c r="E89" s="198"/>
      <c r="F89" s="198"/>
      <c r="G89" s="226"/>
      <c r="H89" s="9">
        <f>H85-H87</f>
        <v>6879829</v>
      </c>
      <c r="I89" s="9">
        <v>10108907</v>
      </c>
      <c r="J89" s="230"/>
    </row>
    <row r="90" spans="2:10" ht="17.25" thickTop="1" thickBot="1" x14ac:dyDescent="0.3">
      <c r="B90" s="197"/>
      <c r="C90" s="198"/>
      <c r="D90" s="204"/>
      <c r="E90" s="198"/>
      <c r="F90" s="198"/>
      <c r="G90" s="201"/>
      <c r="H90" s="231"/>
      <c r="I90" s="231"/>
      <c r="J90" s="203"/>
    </row>
    <row r="91" spans="2:10" ht="17.25" thickTop="1" thickBot="1" x14ac:dyDescent="0.3">
      <c r="B91" s="232"/>
      <c r="C91" s="233"/>
      <c r="D91" s="234"/>
      <c r="E91" s="234"/>
      <c r="F91" s="234"/>
      <c r="G91" s="235"/>
      <c r="H91" s="236"/>
      <c r="I91" s="236"/>
      <c r="J91" s="237"/>
    </row>
    <row r="92" spans="2:10" ht="16.5" thickTop="1" x14ac:dyDescent="0.25">
      <c r="C92" s="238"/>
      <c r="J92" s="239"/>
    </row>
  </sheetData>
  <sheetProtection algorithmName="SHA-512" hashValue="DBn/6QGaCS9ZfJiFoXJ0kMo5+HeWvBBitOzHXQqEOCZIEiKcbBf3xcbWV+6Lfx2hqPJtmewVBLxwK3nWlOIcGg==" saltValue="31QpJzEr1MqFwb0OkU22Kw==" spinCount="100000" sheet="1" objects="1" scenarios="1" selectLockedCells="1" selectUnlockedCells="1"/>
  <mergeCells count="3">
    <mergeCell ref="D4:F4"/>
    <mergeCell ref="D5:F5"/>
    <mergeCell ref="D6:F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Aktifler</vt:lpstr>
      <vt:lpstr>Pasifler</vt:lpstr>
      <vt:lpstr>Kar Zarar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Rasiha Maslakçı</dc:creator>
  <cp:lastModifiedBy>Fulden Serinsu</cp:lastModifiedBy>
  <cp:lastPrinted>2007-03-28T11:08:29Z</cp:lastPrinted>
  <dcterms:created xsi:type="dcterms:W3CDTF">1998-01-12T17:06:50Z</dcterms:created>
  <dcterms:modified xsi:type="dcterms:W3CDTF">2021-08-03T11:34:14Z</dcterms:modified>
</cp:coreProperties>
</file>